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Arkusz1" sheetId="1" r:id="rId1"/>
  </sheets>
  <definedNames>
    <definedName name="_xlnm._FilterDatabase" localSheetId="0">Arkusz1!$L$1:$L$137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36" i="1"/>
  <c r="H136"/>
  <c r="G136"/>
  <c r="F136"/>
  <c r="D136"/>
  <c r="C136"/>
  <c r="J135"/>
  <c r="E135"/>
  <c r="J134"/>
  <c r="E134"/>
  <c r="J133"/>
  <c r="E133"/>
  <c r="J132"/>
  <c r="E132"/>
  <c r="J131"/>
  <c r="J136" s="1"/>
  <c r="E131"/>
  <c r="E136" s="1"/>
  <c r="O125"/>
  <c r="N125"/>
  <c r="M125"/>
  <c r="J125"/>
  <c r="Q122"/>
  <c r="P122"/>
  <c r="K122"/>
  <c r="P121"/>
  <c r="Q121" s="1"/>
  <c r="K121"/>
  <c r="Q120"/>
  <c r="P120"/>
  <c r="K120"/>
  <c r="P119"/>
  <c r="Q119" s="1"/>
  <c r="K119"/>
  <c r="Q118"/>
  <c r="P118"/>
  <c r="K118"/>
  <c r="P117"/>
  <c r="Q117" s="1"/>
  <c r="K117"/>
  <c r="Q116"/>
  <c r="P116"/>
  <c r="K116"/>
  <c r="P115"/>
  <c r="Q115" s="1"/>
  <c r="K115"/>
  <c r="Q114"/>
  <c r="P114"/>
  <c r="K114"/>
  <c r="P113"/>
  <c r="Q113" s="1"/>
  <c r="K113"/>
  <c r="Q112"/>
  <c r="P112"/>
  <c r="K112"/>
  <c r="P111"/>
  <c r="Q111" s="1"/>
  <c r="K111"/>
  <c r="Q110"/>
  <c r="P110"/>
  <c r="K110"/>
  <c r="P109"/>
  <c r="Q109" s="1"/>
  <c r="K109"/>
  <c r="Q108"/>
  <c r="P108"/>
  <c r="K108"/>
  <c r="P107"/>
  <c r="Q107" s="1"/>
  <c r="K107"/>
  <c r="Q106"/>
  <c r="P106"/>
  <c r="K106"/>
  <c r="P105"/>
  <c r="Q105" s="1"/>
  <c r="K105"/>
  <c r="Q104"/>
  <c r="P104"/>
  <c r="K104"/>
  <c r="P103"/>
  <c r="Q103" s="1"/>
  <c r="K103"/>
  <c r="Q102"/>
  <c r="P102"/>
  <c r="K102"/>
  <c r="P101"/>
  <c r="Q101" s="1"/>
  <c r="K101"/>
  <c r="Q100"/>
  <c r="P100"/>
  <c r="K100"/>
  <c r="P99"/>
  <c r="Q99" s="1"/>
  <c r="K99"/>
  <c r="Q98"/>
  <c r="P98"/>
  <c r="K98"/>
  <c r="P97"/>
  <c r="Q97" s="1"/>
  <c r="K97"/>
  <c r="Q96"/>
  <c r="P96"/>
  <c r="K96"/>
  <c r="P95"/>
  <c r="Q95" s="1"/>
  <c r="K95"/>
  <c r="Q94"/>
  <c r="P94"/>
  <c r="K94"/>
  <c r="P93"/>
  <c r="Q93" s="1"/>
  <c r="K93"/>
  <c r="Q92"/>
  <c r="P92"/>
  <c r="K92"/>
  <c r="P91"/>
  <c r="Q91" s="1"/>
  <c r="K91"/>
  <c r="Q90"/>
  <c r="P90"/>
  <c r="K90"/>
  <c r="P89"/>
  <c r="Q89" s="1"/>
  <c r="K89"/>
  <c r="Q88"/>
  <c r="P88"/>
  <c r="K88"/>
  <c r="P87"/>
  <c r="Q87" s="1"/>
  <c r="K87"/>
  <c r="Q86"/>
  <c r="P86"/>
  <c r="K86"/>
  <c r="P85"/>
  <c r="Q85" s="1"/>
  <c r="K85"/>
  <c r="Q84"/>
  <c r="P84"/>
  <c r="K84"/>
  <c r="P83"/>
  <c r="Q83" s="1"/>
  <c r="K83"/>
  <c r="Q82"/>
  <c r="P82"/>
  <c r="K82"/>
  <c r="P81"/>
  <c r="Q81" s="1"/>
  <c r="K81"/>
  <c r="Q80"/>
  <c r="P80"/>
  <c r="K80"/>
  <c r="P79"/>
  <c r="Q79" s="1"/>
  <c r="K79"/>
  <c r="Q78"/>
  <c r="P78"/>
  <c r="K78"/>
  <c r="P77"/>
  <c r="Q77" s="1"/>
  <c r="K77"/>
  <c r="Q76"/>
  <c r="P76"/>
  <c r="K76"/>
  <c r="P75"/>
  <c r="Q75" s="1"/>
  <c r="K75"/>
  <c r="Q74"/>
  <c r="P74"/>
  <c r="K74"/>
  <c r="P73"/>
  <c r="Q73" s="1"/>
  <c r="K73"/>
  <c r="Q72"/>
  <c r="P72"/>
  <c r="K72"/>
  <c r="P71"/>
  <c r="Q71" s="1"/>
  <c r="K71"/>
  <c r="Q70"/>
  <c r="P70"/>
  <c r="K70"/>
  <c r="P69"/>
  <c r="Q69" s="1"/>
  <c r="K69"/>
  <c r="Q68"/>
  <c r="P68"/>
  <c r="K68"/>
  <c r="P67"/>
  <c r="Q67" s="1"/>
  <c r="K67"/>
  <c r="Q66"/>
  <c r="P66"/>
  <c r="K66"/>
  <c r="P65"/>
  <c r="Q65" s="1"/>
  <c r="K65"/>
  <c r="Q64"/>
  <c r="P64"/>
  <c r="K64"/>
  <c r="P63"/>
  <c r="Q63" s="1"/>
  <c r="K63"/>
  <c r="Q62"/>
  <c r="P62"/>
  <c r="K62"/>
  <c r="P61"/>
  <c r="Q61" s="1"/>
  <c r="K61"/>
  <c r="Q60"/>
  <c r="P60"/>
  <c r="K60"/>
  <c r="P59"/>
  <c r="Q59" s="1"/>
  <c r="K59"/>
  <c r="Q58"/>
  <c r="P58"/>
  <c r="K58"/>
  <c r="P57"/>
  <c r="Q57" s="1"/>
  <c r="K57"/>
  <c r="Q56"/>
  <c r="P56"/>
  <c r="K56"/>
  <c r="P55"/>
  <c r="Q55" s="1"/>
  <c r="K55"/>
  <c r="Q54"/>
  <c r="P54"/>
  <c r="K54"/>
  <c r="P53"/>
  <c r="Q53" s="1"/>
  <c r="K53"/>
  <c r="Q52"/>
  <c r="P52"/>
  <c r="K52"/>
  <c r="P51"/>
  <c r="Q51" s="1"/>
  <c r="K51"/>
  <c r="Q50"/>
  <c r="P50"/>
  <c r="K50"/>
  <c r="P49"/>
  <c r="Q49" s="1"/>
  <c r="K49"/>
  <c r="Q48"/>
  <c r="P48"/>
  <c r="K48"/>
  <c r="P47"/>
  <c r="Q47" s="1"/>
  <c r="K47"/>
  <c r="Q46"/>
  <c r="P46"/>
  <c r="K46"/>
  <c r="P45"/>
  <c r="Q45" s="1"/>
  <c r="K45"/>
  <c r="Q44"/>
  <c r="P44"/>
  <c r="K44"/>
  <c r="P43"/>
  <c r="Q43" s="1"/>
  <c r="K43"/>
  <c r="Q42"/>
  <c r="P42"/>
  <c r="K42"/>
  <c r="P41"/>
  <c r="Q41" s="1"/>
  <c r="K41"/>
  <c r="Q40"/>
  <c r="P40"/>
  <c r="K40"/>
  <c r="P39"/>
  <c r="Q39" s="1"/>
  <c r="K39"/>
  <c r="Q38"/>
  <c r="P38"/>
  <c r="K38"/>
  <c r="P37"/>
  <c r="Q37" s="1"/>
  <c r="K37"/>
  <c r="Q36"/>
  <c r="P36"/>
  <c r="K36"/>
  <c r="P35"/>
  <c r="Q35" s="1"/>
  <c r="K35"/>
  <c r="Q34"/>
  <c r="P34"/>
  <c r="K34"/>
  <c r="P33"/>
  <c r="Q33" s="1"/>
  <c r="K33"/>
  <c r="Q32"/>
  <c r="P32"/>
  <c r="K32"/>
  <c r="P31"/>
  <c r="Q31" s="1"/>
  <c r="K31"/>
  <c r="Q30"/>
  <c r="P30"/>
  <c r="K30"/>
  <c r="P29"/>
  <c r="Q29" s="1"/>
  <c r="K29"/>
  <c r="Q28"/>
  <c r="P28"/>
  <c r="K28"/>
  <c r="P27"/>
  <c r="Q27" s="1"/>
  <c r="K27"/>
  <c r="Q26"/>
  <c r="P26"/>
  <c r="K26"/>
  <c r="P25"/>
  <c r="Q25" s="1"/>
  <c r="K25"/>
  <c r="Q24"/>
  <c r="P24"/>
  <c r="K24"/>
  <c r="P23"/>
  <c r="Q23" s="1"/>
  <c r="K23"/>
  <c r="Q22"/>
  <c r="P22"/>
  <c r="K22"/>
  <c r="P21"/>
  <c r="Q21" s="1"/>
  <c r="K21"/>
  <c r="Q20"/>
  <c r="P20"/>
  <c r="K20"/>
  <c r="P19"/>
  <c r="Q19" s="1"/>
  <c r="K19"/>
  <c r="Q18"/>
  <c r="P18"/>
  <c r="K18"/>
  <c r="P17"/>
  <c r="Q17" s="1"/>
  <c r="K17"/>
  <c r="Q16"/>
  <c r="P16"/>
  <c r="K16"/>
  <c r="P15"/>
  <c r="Q15" s="1"/>
  <c r="K15"/>
  <c r="Q14"/>
  <c r="P14"/>
  <c r="K14"/>
  <c r="P13"/>
  <c r="Q13" s="1"/>
  <c r="K13"/>
  <c r="Q12"/>
  <c r="P12"/>
  <c r="K12"/>
  <c r="P11"/>
  <c r="Q11" s="1"/>
  <c r="K11"/>
  <c r="Q10"/>
  <c r="P10"/>
  <c r="K10"/>
  <c r="P9"/>
  <c r="Q9" s="1"/>
  <c r="K9"/>
  <c r="Q8"/>
  <c r="P8"/>
  <c r="K8"/>
  <c r="P7"/>
  <c r="Q7" s="1"/>
  <c r="K7"/>
  <c r="Q6"/>
  <c r="P6"/>
  <c r="K6"/>
  <c r="P5"/>
  <c r="P125" s="1"/>
  <c r="K5"/>
  <c r="K125" s="1"/>
  <c r="Q5" l="1"/>
  <c r="Q125" s="1"/>
</calcChain>
</file>

<file path=xl/comments1.xml><?xml version="1.0" encoding="utf-8"?>
<comments xmlns="http://schemas.openxmlformats.org/spreadsheetml/2006/main">
  <authors>
    <author/>
  </authors>
  <commentList>
    <comment ref="J5" authorId="0">
      <text>
        <r>
          <rPr>
            <b/>
            <sz val="9"/>
            <color rgb="FF000000"/>
            <rFont val="Tahoma"/>
            <charset val="1"/>
          </rPr>
          <t xml:space="preserve">Jolanta Rzeszotarska:
</t>
        </r>
        <r>
          <rPr>
            <sz val="9"/>
            <color rgb="FF000000"/>
            <rFont val="Tahoma"/>
            <charset val="1"/>
          </rPr>
          <t>usredniona moc um</t>
        </r>
      </text>
    </comment>
  </commentList>
</comments>
</file>

<file path=xl/sharedStrings.xml><?xml version="1.0" encoding="utf-8"?>
<sst xmlns="http://schemas.openxmlformats.org/spreadsheetml/2006/main" count="1373" uniqueCount="285">
  <si>
    <t>ZAŁĄCZNIK NR 6 - Wykaz punktów poboru energii</t>
  </si>
  <si>
    <t xml:space="preserve">Nazwa  </t>
  </si>
  <si>
    <t>Adres obiektu PPE</t>
  </si>
  <si>
    <t>Nabywca</t>
  </si>
  <si>
    <t>Odbiorca /Adres Korespondencyjny</t>
  </si>
  <si>
    <t>okres dostaw</t>
  </si>
  <si>
    <t>Lp.</t>
  </si>
  <si>
    <t>Nazwa obiektu PPE</t>
  </si>
  <si>
    <t>Miejscowość</t>
  </si>
  <si>
    <t>Ulica</t>
  </si>
  <si>
    <t>Numer</t>
  </si>
  <si>
    <t>Kod</t>
  </si>
  <si>
    <t>miejscowość</t>
  </si>
  <si>
    <t>Nr klienta</t>
  </si>
  <si>
    <t>Nr PPE</t>
  </si>
  <si>
    <t>Moc umowna 1 m-c (kWh)</t>
  </si>
  <si>
    <t>Moc umowna w okresie obowiązywania umowy -2 lata (kWh)</t>
  </si>
  <si>
    <t>Grupa taryfowa</t>
  </si>
  <si>
    <t>Strefa I</t>
  </si>
  <si>
    <t>Strefa II</t>
  </si>
  <si>
    <t>Strefa III</t>
  </si>
  <si>
    <t>Szacowane zużycie roczne  (kWh)</t>
  </si>
  <si>
    <t xml:space="preserve">Szacunkowe zużycie dwuletnie (kWh)  </t>
  </si>
  <si>
    <t>Nazwa</t>
  </si>
  <si>
    <t>Adres</t>
  </si>
  <si>
    <t>NIP</t>
  </si>
  <si>
    <t xml:space="preserve">od </t>
  </si>
  <si>
    <t>do</t>
  </si>
  <si>
    <t>Oczyszczalnia ścieków</t>
  </si>
  <si>
    <t>Bielsk</t>
  </si>
  <si>
    <t>Glinki</t>
  </si>
  <si>
    <t>09-230</t>
  </si>
  <si>
    <t>PL0037750000092104</t>
  </si>
  <si>
    <t>B23</t>
  </si>
  <si>
    <t>Gmina Bielsk</t>
  </si>
  <si>
    <t>Plac Wolności 3A</t>
  </si>
  <si>
    <t>Chabrowa</t>
  </si>
  <si>
    <t>PL0037750022485966</t>
  </si>
  <si>
    <t>C12a</t>
  </si>
  <si>
    <t>Jaśminowa</t>
  </si>
  <si>
    <t>PL0037750022486067</t>
  </si>
  <si>
    <t>Zielona</t>
  </si>
  <si>
    <t>PL0037750022486168</t>
  </si>
  <si>
    <t>Akacjowa</t>
  </si>
  <si>
    <t>PL0037750037808835</t>
  </si>
  <si>
    <t>Przepompownia ścieków</t>
  </si>
  <si>
    <t>Lipowa</t>
  </si>
  <si>
    <t>PL0037750105463507</t>
  </si>
  <si>
    <t>Kasztanowa</t>
  </si>
  <si>
    <t>PL0037750105471082</t>
  </si>
  <si>
    <t>Świetlica</t>
  </si>
  <si>
    <t>Machcino</t>
  </si>
  <si>
    <t>09-411</t>
  </si>
  <si>
    <t>Biała</t>
  </si>
  <si>
    <t>PL0037750110573080</t>
  </si>
  <si>
    <t>OSP Niszczyce</t>
  </si>
  <si>
    <t>Niszczyce</t>
  </si>
  <si>
    <t>PL0037750024673621</t>
  </si>
  <si>
    <t>OSP Gilino</t>
  </si>
  <si>
    <t>Gilino</t>
  </si>
  <si>
    <t xml:space="preserve">09-230 </t>
  </si>
  <si>
    <t>PL0037750024720606</t>
  </si>
  <si>
    <t>Budynek UG</t>
  </si>
  <si>
    <t>Plac Wolności</t>
  </si>
  <si>
    <t>3A</t>
  </si>
  <si>
    <t>PL0037750022485663</t>
  </si>
  <si>
    <t>UG Bielsk - Świetlica</t>
  </si>
  <si>
    <t>Umienino</t>
  </si>
  <si>
    <t>09-412</t>
  </si>
  <si>
    <t>Proboszczewice</t>
  </si>
  <si>
    <t>PL0037750022485764</t>
  </si>
  <si>
    <t>UG Bielsk</t>
  </si>
  <si>
    <t>PL0037750022485865</t>
  </si>
  <si>
    <t>dz.599</t>
  </si>
  <si>
    <t>PL0037750107960144</t>
  </si>
  <si>
    <t>Kędzierzyn</t>
  </si>
  <si>
    <t>PL0037750024304617</t>
  </si>
  <si>
    <t>Sportowa</t>
  </si>
  <si>
    <t>PL0037750022560031</t>
  </si>
  <si>
    <t>SUW</t>
  </si>
  <si>
    <t>Sierpecka</t>
  </si>
  <si>
    <t>PL0037750000092205</t>
  </si>
  <si>
    <t>Józinek</t>
  </si>
  <si>
    <t>PL0037750022486370</t>
  </si>
  <si>
    <t>UG Bielsk OSP-remiza,garaże</t>
  </si>
  <si>
    <t>PL0037750022489909</t>
  </si>
  <si>
    <t>Samorządowe Przedszkole</t>
  </si>
  <si>
    <t>Płocka</t>
  </si>
  <si>
    <t>PL0037750022492232</t>
  </si>
  <si>
    <t>Samorządowe Przedszkole Bielsk</t>
  </si>
  <si>
    <t>Płocka 19</t>
  </si>
  <si>
    <t>Zespół Szkół nr 4 w Zągotach</t>
  </si>
  <si>
    <t xml:space="preserve">Zągoty </t>
  </si>
  <si>
    <t>PL0037750022486673</t>
  </si>
  <si>
    <t>Zągoty 11</t>
  </si>
  <si>
    <t>PL0037750022486774</t>
  </si>
  <si>
    <t>Zespół Szkół nr 3 w Zagrobie</t>
  </si>
  <si>
    <t>Zagroba</t>
  </si>
  <si>
    <t>PL0037750022487077</t>
  </si>
  <si>
    <t>Szkoła Podstawowa w Zagrobie</t>
  </si>
  <si>
    <t>Zagroba24</t>
  </si>
  <si>
    <t>Zespół Szkół nr 2 w Ciachcinie</t>
  </si>
  <si>
    <t>Ciachcin Nowy</t>
  </si>
  <si>
    <t>PL0037750022487481</t>
  </si>
  <si>
    <t>Ciachcin Nowy 54</t>
  </si>
  <si>
    <t>Urząd Gminy Bielsk</t>
  </si>
  <si>
    <t>PL0037750022492131</t>
  </si>
  <si>
    <t>Szkoła Podstawowa im. M. Konopnickiej</t>
  </si>
  <si>
    <t>Leszczyn Szlachecki</t>
  </si>
  <si>
    <t>PL0037750022487380</t>
  </si>
  <si>
    <t>Leszczyn Szlachecki 34</t>
  </si>
  <si>
    <t>O.S.P.-Tłubice</t>
  </si>
  <si>
    <t>Tłubice</t>
  </si>
  <si>
    <t>PL0037750024797293</t>
  </si>
  <si>
    <t>O.S.P. Ciachcin</t>
  </si>
  <si>
    <t>PL0037750025451136</t>
  </si>
  <si>
    <t>Gimnazjum</t>
  </si>
  <si>
    <t>PL0037750000099174</t>
  </si>
  <si>
    <t>Gimnazjum im. C.K. Norwida w Bielsku</t>
  </si>
  <si>
    <t>Sierpecka 42</t>
  </si>
  <si>
    <t>dz.599, 600</t>
  </si>
  <si>
    <t>PL0037750118100381</t>
  </si>
  <si>
    <t xml:space="preserve">Oświetlenie uliczne </t>
  </si>
  <si>
    <t>Cekanowo</t>
  </si>
  <si>
    <t>PL0037750123715570</t>
  </si>
  <si>
    <t>UG Bielsk Szkoła</t>
  </si>
  <si>
    <t>Drobińska</t>
  </si>
  <si>
    <t>PL0037750022486572</t>
  </si>
  <si>
    <t>Szkoła Podstawowa im.W.Broniewskiego w Bielsku</t>
  </si>
  <si>
    <t>Bielsk ul. Drobińska 19</t>
  </si>
  <si>
    <t>Gminny Ośrodek Kultury w Bielsku</t>
  </si>
  <si>
    <t>PL0037750022499912</t>
  </si>
  <si>
    <t>Glinki 1</t>
  </si>
  <si>
    <t>Gminny Ośrodek Pomocy Społecznej</t>
  </si>
  <si>
    <t xml:space="preserve">Medyczna </t>
  </si>
  <si>
    <t>PL0037750036689594</t>
  </si>
  <si>
    <t>Gminny Ośrodek Pomocy Społecznej w Bielsku</t>
  </si>
  <si>
    <t>Medyczna 1</t>
  </si>
  <si>
    <t>PL0037750022579835</t>
  </si>
  <si>
    <t>Gminna Biblioteka Publiczna w Bielsku</t>
  </si>
  <si>
    <t xml:space="preserve">Ciachcin </t>
  </si>
  <si>
    <t>PL0037750022492333</t>
  </si>
  <si>
    <t>dz.95/1</t>
  </si>
  <si>
    <t>PL0037750022485562</t>
  </si>
  <si>
    <t>OSP Leszczyn Szlachecki</t>
  </si>
  <si>
    <t>PL0037750025153163</t>
  </si>
  <si>
    <t>C11</t>
  </si>
  <si>
    <t>OSP Goślice</t>
  </si>
  <si>
    <t>Goślice</t>
  </si>
  <si>
    <t>PL0037710007098400</t>
  </si>
  <si>
    <t>OSP Zagroba</t>
  </si>
  <si>
    <t>PL0037750025017060</t>
  </si>
  <si>
    <t>OSP Zągoty</t>
  </si>
  <si>
    <t>Zągoty</t>
  </si>
  <si>
    <t>PL0037750024692819</t>
  </si>
  <si>
    <t xml:space="preserve">Samorządowe Przedszkole </t>
  </si>
  <si>
    <t xml:space="preserve">Płocka </t>
  </si>
  <si>
    <t>PL0037750000102300</t>
  </si>
  <si>
    <t>UG Bielsk Oświetlenie ulic</t>
  </si>
  <si>
    <t>PL0037750022457573</t>
  </si>
  <si>
    <t xml:space="preserve"> C12w</t>
  </si>
  <si>
    <t>UG w Bielsku - oświetlenie uliczne</t>
  </si>
  <si>
    <t>PL0037750116083084</t>
  </si>
  <si>
    <t>C12w</t>
  </si>
  <si>
    <t>PL0037750116083387</t>
  </si>
  <si>
    <t>PL0037750116083488</t>
  </si>
  <si>
    <t>Kuchary-Jeżewo</t>
  </si>
  <si>
    <t>PL0037750116083690</t>
  </si>
  <si>
    <t>PL0037750116083993</t>
  </si>
  <si>
    <t xml:space="preserve">Gilino </t>
  </si>
  <si>
    <t>dz.305</t>
  </si>
  <si>
    <t>PL0037750119836883</t>
  </si>
  <si>
    <t>PL0037750022455856</t>
  </si>
  <si>
    <t>Ułtowo</t>
  </si>
  <si>
    <t>PL0037750022456866</t>
  </si>
  <si>
    <t>PL0037750022456967</t>
  </si>
  <si>
    <t>PL0037750022457371</t>
  </si>
  <si>
    <t>UG Oświetlenie uliczne</t>
  </si>
  <si>
    <t>Żukowo</t>
  </si>
  <si>
    <t>09-422</t>
  </si>
  <si>
    <t>Ciachcin</t>
  </si>
  <si>
    <t>PL0037710007751633</t>
  </si>
  <si>
    <t>D12</t>
  </si>
  <si>
    <t>PL0037710007751734</t>
  </si>
  <si>
    <t xml:space="preserve"> UG Oświetlenie uliczne</t>
  </si>
  <si>
    <t>Śmiłowo</t>
  </si>
  <si>
    <t>PL0037750109149507</t>
  </si>
  <si>
    <t>PL0037750022455351</t>
  </si>
  <si>
    <t>PL0037750022455452</t>
  </si>
  <si>
    <t>PL0037750022455553</t>
  </si>
  <si>
    <t>PL0037750022455654</t>
  </si>
  <si>
    <t>1 Maja</t>
  </si>
  <si>
    <t>PL0037750022455755</t>
  </si>
  <si>
    <t>PL0037750022455957</t>
  </si>
  <si>
    <t>PL0037750022456058</t>
  </si>
  <si>
    <t>Spółdzielcza</t>
  </si>
  <si>
    <t>PL0037750022456159</t>
  </si>
  <si>
    <t>PL0037750022456361</t>
  </si>
  <si>
    <t>PL0037750022456462</t>
  </si>
  <si>
    <t>PL0037750022456664</t>
  </si>
  <si>
    <t>Rudowo</t>
  </si>
  <si>
    <t>PL0037750022456765</t>
  </si>
  <si>
    <t>PL0037750022457270</t>
  </si>
  <si>
    <t>Wiatraczna</t>
  </si>
  <si>
    <t>PL0037750022457674</t>
  </si>
  <si>
    <t>PL0037750022457876</t>
  </si>
  <si>
    <t>PL0037750022457977</t>
  </si>
  <si>
    <t>Konary</t>
  </si>
  <si>
    <t>PL0037750022458078</t>
  </si>
  <si>
    <t>PL0037750022458179</t>
  </si>
  <si>
    <t>PL0037750022459088</t>
  </si>
  <si>
    <t xml:space="preserve">Plac Wolności </t>
  </si>
  <si>
    <t>PL0037750022459189</t>
  </si>
  <si>
    <t>Pęszyno</t>
  </si>
  <si>
    <t>PL0037750022459290</t>
  </si>
  <si>
    <t>PL0037750022459391</t>
  </si>
  <si>
    <t>PL0037750022459492</t>
  </si>
  <si>
    <t>Jaroszewo Biskupie</t>
  </si>
  <si>
    <t>PL0037750022459593</t>
  </si>
  <si>
    <t>PL0037750022459694</t>
  </si>
  <si>
    <t>Oświetlenie uliczne</t>
  </si>
  <si>
    <t>PL0037750036549552</t>
  </si>
  <si>
    <t>PL0037750036550461</t>
  </si>
  <si>
    <t>PL0037750036550562</t>
  </si>
  <si>
    <t>Dębsk</t>
  </si>
  <si>
    <t>PL0037750036550764</t>
  </si>
  <si>
    <t>Niszczyce Pieńki</t>
  </si>
  <si>
    <t>PL0037750036550865</t>
  </si>
  <si>
    <t>PL0037750025151446</t>
  </si>
  <si>
    <t>Smolino</t>
  </si>
  <si>
    <t>PL0037750036551269</t>
  </si>
  <si>
    <t>PL0037750036552481</t>
  </si>
  <si>
    <t>PL0037750036552784</t>
  </si>
  <si>
    <t>PL0037750036552885</t>
  </si>
  <si>
    <t>PL0037750036552986</t>
  </si>
  <si>
    <t>PL0037750036553491</t>
  </si>
  <si>
    <t>PL0037750036553794</t>
  </si>
  <si>
    <t>Morelowa</t>
  </si>
  <si>
    <t>PL0037750036633923</t>
  </si>
  <si>
    <t>PL0037750036984335</t>
  </si>
  <si>
    <t>PL0037750036984436</t>
  </si>
  <si>
    <t>PL0037750037036168</t>
  </si>
  <si>
    <t>PL0037750022457775</t>
  </si>
  <si>
    <t>szafka pomiar S-815</t>
  </si>
  <si>
    <t>PL0037750037153578</t>
  </si>
  <si>
    <t>PL0037750037153679</t>
  </si>
  <si>
    <t>PL0037750037817222</t>
  </si>
  <si>
    <t>PL0037750037817323</t>
  </si>
  <si>
    <t>PL0037750037817626</t>
  </si>
  <si>
    <t xml:space="preserve">Cekanowo </t>
  </si>
  <si>
    <t>dz.56</t>
  </si>
  <si>
    <t>PL0037750105296886</t>
  </si>
  <si>
    <t xml:space="preserve">Jaroszewo Biskupie </t>
  </si>
  <si>
    <t>dz.48,107</t>
  </si>
  <si>
    <t>PL0037750105297795</t>
  </si>
  <si>
    <t>Oświetlenie Uliczne Józinek</t>
  </si>
  <si>
    <t>PL0037750000037206</t>
  </si>
  <si>
    <t>Oświetlenie drogowe</t>
  </si>
  <si>
    <t>PL0037750000031103</t>
  </si>
  <si>
    <t>PL0037750000037403</t>
  </si>
  <si>
    <t>PL0037750000030904</t>
  </si>
  <si>
    <t>Leszczyn Księży</t>
  </si>
  <si>
    <t>PL0037750000129601</t>
  </si>
  <si>
    <t>PL0037750000129705</t>
  </si>
  <si>
    <t>PL0037750000123706</t>
  </si>
  <si>
    <t xml:space="preserve"> PL0037750000119802</t>
  </si>
  <si>
    <t>PL0037750000170807</t>
  </si>
  <si>
    <t>Giżyno</t>
  </si>
  <si>
    <t>PL0037750000123810</t>
  </si>
  <si>
    <t>PL0037750000036602</t>
  </si>
  <si>
    <t>PL0037750000031300</t>
  </si>
  <si>
    <t>liczba PPE</t>
  </si>
  <si>
    <t>Podsumowanie</t>
  </si>
  <si>
    <t>Lp</t>
  </si>
  <si>
    <t>Taryfa</t>
  </si>
  <si>
    <t>moc 1 m-c</t>
  </si>
  <si>
    <t>moc 24m-ce</t>
  </si>
  <si>
    <t>roczny wolumen</t>
  </si>
  <si>
    <t>I strefa w ciągu 12 m-cy</t>
  </si>
  <si>
    <t>II strefa w ciągu 12 m-cy</t>
  </si>
  <si>
    <t>III strefa w ciągu 12 m-cy</t>
  </si>
  <si>
    <t>dwuletni wolumen kWh</t>
  </si>
  <si>
    <t>D12/C12o</t>
  </si>
  <si>
    <t>Razem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</si>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</sst>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yyyy\-mm\-dd"/>
  </numFmts>
  <fonts count="9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9"/>
      <color rgb="FF000000"/>
      <name val="Tahoma"/>
      <charset val="1"/>
    </font>
    <font>
      <sz val="9"/>
      <color rgb="FF000000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BFBFBF"/>
      </patternFill>
    </fill>
    <fill>
      <patternFill patternType="solid">
        <fgColor rgb="FFBFBFBF"/>
        <bgColor rgb="FFD9D9D9"/>
      </patternFill>
    </fill>
  </fills>
  <borders count="20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/>
    <xf numFmtId="0" fontId="0" fillId="0" borderId="3" xfId="0" applyFont="1" applyBorder="1" applyAlignment="1">
      <alignment horizontal="left" wrapText="1"/>
    </xf>
    <xf numFmtId="0" fontId="0" fillId="0" borderId="3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164" fontId="0" fillId="0" borderId="3" xfId="0" applyNumberFormat="1" applyBorder="1"/>
    <xf numFmtId="0" fontId="0" fillId="0" borderId="3" xfId="0" applyFont="1" applyBorder="1" applyAlignment="1">
      <alignment horizontal="left" wrapText="1"/>
    </xf>
    <xf numFmtId="0" fontId="0" fillId="0" borderId="3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0" fontId="0" fillId="2" borderId="3" xfId="0" applyFont="1" applyFill="1" applyBorder="1"/>
    <xf numFmtId="0" fontId="0" fillId="2" borderId="3" xfId="0" applyFill="1" applyBorder="1" applyAlignment="1">
      <alignment horizontal="left" wrapText="1"/>
    </xf>
    <xf numFmtId="0" fontId="0" fillId="3" borderId="3" xfId="0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2" borderId="3" xfId="0" applyFont="1" applyFill="1" applyBorder="1"/>
    <xf numFmtId="0" fontId="5" fillId="3" borderId="3" xfId="0" applyFont="1" applyFill="1" applyBorder="1" applyAlignment="1">
      <alignment horizontal="center"/>
    </xf>
    <xf numFmtId="164" fontId="6" fillId="0" borderId="3" xfId="0" applyNumberFormat="1" applyFont="1" applyBorder="1"/>
    <xf numFmtId="0" fontId="6" fillId="0" borderId="0" xfId="0" applyFont="1"/>
    <xf numFmtId="0" fontId="0" fillId="0" borderId="0" xfId="0" applyBorder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wrapText="1"/>
    </xf>
    <xf numFmtId="164" fontId="0" fillId="0" borderId="0" xfId="0" applyNumberFormat="1" applyBorder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4" fontId="2" fillId="2" borderId="0" xfId="0" applyNumberFormat="1" applyFont="1" applyFill="1" applyBorder="1"/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0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4" borderId="4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0" fillId="4" borderId="3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left" wrapText="1"/>
    </xf>
    <xf numFmtId="0" fontId="0" fillId="0" borderId="16" xfId="0" applyBorder="1" applyAlignment="1">
      <alignment horizontal="left"/>
    </xf>
    <xf numFmtId="0" fontId="0" fillId="0" borderId="16" xfId="0" applyBorder="1" applyAlignment="1">
      <alignment horizontal="left" wrapText="1"/>
    </xf>
    <xf numFmtId="0" fontId="0" fillId="4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4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37"/>
  <sheetViews>
    <sheetView tabSelected="1" zoomScale="85" zoomScaleNormal="85" workbookViewId="0">
      <pane ySplit="4" topLeftCell="A20" activePane="bottomLeft" state="frozen"/>
      <selection pane="bottomLeft" activeCell="G16" sqref="G16"/>
    </sheetView>
  </sheetViews>
  <sheetFormatPr defaultRowHeight="15"/>
  <cols>
    <col min="1" max="1" width="4.42578125" style="4" customWidth="1"/>
    <col min="2" max="2" width="19.85546875" style="5" customWidth="1"/>
    <col min="3" max="3" width="18.7109375" style="6" customWidth="1"/>
    <col min="4" max="4" width="13.7109375" style="5" customWidth="1"/>
    <col min="5" max="5" width="12.42578125" style="5" customWidth="1"/>
    <col min="6" max="6" width="9.7109375" style="6" customWidth="1"/>
    <col min="7" max="7" width="12.7109375" style="6" customWidth="1"/>
    <col min="8" max="8" width="11.140625" style="7" customWidth="1"/>
    <col min="9" max="9" width="20.85546875" style="8" customWidth="1"/>
    <col min="10" max="10" width="10.7109375" style="4" customWidth="1"/>
    <col min="11" max="11" width="11" style="9" customWidth="1"/>
    <col min="12" max="12" width="9.7109375" customWidth="1"/>
    <col min="13" max="13" width="8.140625" customWidth="1"/>
    <col min="14" max="14" width="9.42578125" customWidth="1"/>
    <col min="15" max="15" width="8.28515625" customWidth="1"/>
    <col min="16" max="16" width="9.42578125" customWidth="1"/>
    <col min="17" max="17" width="9.42578125" style="9" customWidth="1"/>
    <col min="18" max="18" width="7.7109375" style="10" customWidth="1"/>
    <col min="19" max="19" width="10.28515625" style="11" customWidth="1"/>
    <col min="20" max="20" width="7.85546875" style="5" customWidth="1"/>
    <col min="21" max="21" width="11.5703125" style="5" customWidth="1"/>
    <col min="22" max="22" width="14.28515625" style="5" customWidth="1"/>
    <col min="23" max="23" width="19" style="7" customWidth="1"/>
    <col min="24" max="24" width="11.5703125" style="6" customWidth="1"/>
    <col min="25" max="25" width="11.85546875" style="6" customWidth="1"/>
    <col min="26" max="27" width="11" customWidth="1"/>
    <col min="28" max="1025" width="8.7109375" customWidth="1"/>
  </cols>
  <sheetData>
    <row r="1" spans="1:25" ht="30" customHeight="1">
      <c r="B1" s="3" t="s">
        <v>0</v>
      </c>
      <c r="C1" s="3"/>
      <c r="D1" s="3"/>
      <c r="E1" s="3"/>
      <c r="F1" s="3"/>
      <c r="R1" s="5"/>
      <c r="S1" s="5"/>
      <c r="U1" s="7"/>
      <c r="V1" s="6"/>
      <c r="W1" s="6"/>
    </row>
    <row r="2" spans="1:25" ht="30" customHeight="1">
      <c r="C2" s="5"/>
      <c r="R2" s="5"/>
      <c r="S2" s="5"/>
      <c r="U2" s="7"/>
      <c r="V2" s="6"/>
      <c r="W2" s="6"/>
    </row>
    <row r="3" spans="1:25" ht="29.25" customHeight="1">
      <c r="A3" s="24"/>
      <c r="B3" s="13" t="s">
        <v>1</v>
      </c>
      <c r="C3" s="106" t="s">
        <v>2</v>
      </c>
      <c r="D3" s="106"/>
      <c r="E3" s="106"/>
      <c r="F3" s="106"/>
      <c r="G3" s="106"/>
      <c r="H3" s="106"/>
      <c r="R3" s="103" t="s">
        <v>3</v>
      </c>
      <c r="S3" s="103"/>
      <c r="T3" s="103"/>
      <c r="U3" s="103"/>
      <c r="V3" s="104" t="s">
        <v>4</v>
      </c>
      <c r="W3" s="105"/>
      <c r="X3" s="103" t="s">
        <v>5</v>
      </c>
      <c r="Y3" s="103"/>
    </row>
    <row r="4" spans="1:25" s="23" customFormat="1" ht="105" customHeight="1">
      <c r="A4" s="12" t="s">
        <v>6</v>
      </c>
      <c r="B4" s="13" t="s">
        <v>7</v>
      </c>
      <c r="C4" s="14" t="s">
        <v>8</v>
      </c>
      <c r="D4" s="13" t="s">
        <v>9</v>
      </c>
      <c r="E4" s="13" t="s">
        <v>10</v>
      </c>
      <c r="F4" s="14" t="s">
        <v>11</v>
      </c>
      <c r="G4" s="14" t="s">
        <v>12</v>
      </c>
      <c r="H4" s="14" t="s">
        <v>13</v>
      </c>
      <c r="I4" s="15" t="s">
        <v>14</v>
      </c>
      <c r="J4" s="16" t="s">
        <v>15</v>
      </c>
      <c r="K4" s="17" t="s">
        <v>16</v>
      </c>
      <c r="L4" s="18" t="s">
        <v>17</v>
      </c>
      <c r="M4" s="13" t="s">
        <v>18</v>
      </c>
      <c r="N4" s="13" t="s">
        <v>19</v>
      </c>
      <c r="O4" s="13" t="s">
        <v>20</v>
      </c>
      <c r="P4" s="19" t="s">
        <v>21</v>
      </c>
      <c r="Q4" s="17" t="s">
        <v>22</v>
      </c>
      <c r="R4" s="20" t="s">
        <v>23</v>
      </c>
      <c r="S4" s="2" t="s">
        <v>24</v>
      </c>
      <c r="T4" s="2"/>
      <c r="U4" s="21" t="s">
        <v>25</v>
      </c>
      <c r="V4" s="20" t="s">
        <v>23</v>
      </c>
      <c r="W4" s="20" t="s">
        <v>24</v>
      </c>
      <c r="X4" s="22" t="s">
        <v>26</v>
      </c>
      <c r="Y4" s="22" t="s">
        <v>27</v>
      </c>
    </row>
    <row r="5" spans="1:25" ht="45">
      <c r="A5" s="24">
        <v>1</v>
      </c>
      <c r="B5" s="25" t="s">
        <v>28</v>
      </c>
      <c r="C5" s="26" t="s">
        <v>29</v>
      </c>
      <c r="D5" s="25" t="s">
        <v>30</v>
      </c>
      <c r="E5" s="25"/>
      <c r="F5" s="26" t="s">
        <v>31</v>
      </c>
      <c r="G5" s="26" t="s">
        <v>29</v>
      </c>
      <c r="H5" s="27">
        <v>759900547</v>
      </c>
      <c r="I5" s="24" t="s">
        <v>32</v>
      </c>
      <c r="J5" s="28">
        <v>49.2</v>
      </c>
      <c r="K5" s="29">
        <f t="shared" ref="K5:K36" si="0">J5*24</f>
        <v>1180.8000000000002</v>
      </c>
      <c r="L5" s="27" t="s">
        <v>33</v>
      </c>
      <c r="M5" s="27">
        <v>30490</v>
      </c>
      <c r="N5" s="27">
        <v>22528</v>
      </c>
      <c r="O5" s="27">
        <v>132024</v>
      </c>
      <c r="P5" s="27">
        <f>M5+N5+O5</f>
        <v>185042</v>
      </c>
      <c r="Q5" s="29">
        <f t="shared" ref="Q5:Q36" si="1">P5*2</f>
        <v>370084</v>
      </c>
      <c r="R5" s="25" t="s">
        <v>34</v>
      </c>
      <c r="S5" s="25" t="s">
        <v>35</v>
      </c>
      <c r="T5" s="25" t="s">
        <v>31</v>
      </c>
      <c r="U5" s="27">
        <v>7743223907</v>
      </c>
      <c r="V5" s="25" t="s">
        <v>34</v>
      </c>
      <c r="W5" s="25" t="s">
        <v>35</v>
      </c>
      <c r="X5" s="30">
        <v>43466</v>
      </c>
      <c r="Y5" s="30">
        <v>44196</v>
      </c>
    </row>
    <row r="6" spans="1:25" ht="45">
      <c r="A6" s="24">
        <v>2</v>
      </c>
      <c r="B6" s="25"/>
      <c r="C6" s="26" t="s">
        <v>29</v>
      </c>
      <c r="D6" s="25" t="s">
        <v>36</v>
      </c>
      <c r="E6" s="25"/>
      <c r="F6" s="26" t="s">
        <v>31</v>
      </c>
      <c r="G6" s="26" t="s">
        <v>29</v>
      </c>
      <c r="H6" s="27">
        <v>750000220</v>
      </c>
      <c r="I6" s="24" t="s">
        <v>37</v>
      </c>
      <c r="J6" s="28">
        <v>3.5</v>
      </c>
      <c r="K6" s="29">
        <f t="shared" si="0"/>
        <v>84</v>
      </c>
      <c r="L6" s="27" t="s">
        <v>38</v>
      </c>
      <c r="M6" s="27">
        <v>1668</v>
      </c>
      <c r="N6" s="27">
        <v>17</v>
      </c>
      <c r="O6" s="27"/>
      <c r="P6" s="27">
        <f t="shared" ref="P6:P37" si="2">M6+N6</f>
        <v>1685</v>
      </c>
      <c r="Q6" s="29">
        <f t="shared" si="1"/>
        <v>3370</v>
      </c>
      <c r="R6" s="25" t="s">
        <v>34</v>
      </c>
      <c r="S6" s="25" t="s">
        <v>35</v>
      </c>
      <c r="T6" s="25" t="s">
        <v>31</v>
      </c>
      <c r="U6" s="27">
        <v>7743223907</v>
      </c>
      <c r="V6" s="25" t="s">
        <v>34</v>
      </c>
      <c r="W6" s="25" t="s">
        <v>35</v>
      </c>
      <c r="X6" s="30">
        <v>43466</v>
      </c>
      <c r="Y6" s="30">
        <v>44196</v>
      </c>
    </row>
    <row r="7" spans="1:25" ht="45">
      <c r="A7" s="24">
        <v>3</v>
      </c>
      <c r="B7" s="25"/>
      <c r="C7" s="26" t="s">
        <v>29</v>
      </c>
      <c r="D7" s="25" t="s">
        <v>39</v>
      </c>
      <c r="E7" s="25"/>
      <c r="F7" s="26" t="s">
        <v>31</v>
      </c>
      <c r="G7" s="26" t="s">
        <v>29</v>
      </c>
      <c r="H7" s="27">
        <v>750000220</v>
      </c>
      <c r="I7" s="24" t="s">
        <v>40</v>
      </c>
      <c r="J7" s="28">
        <v>3.5</v>
      </c>
      <c r="K7" s="29">
        <f t="shared" si="0"/>
        <v>84</v>
      </c>
      <c r="L7" s="27" t="s">
        <v>38</v>
      </c>
      <c r="M7" s="27">
        <v>689</v>
      </c>
      <c r="N7" s="27">
        <v>431</v>
      </c>
      <c r="O7" s="27"/>
      <c r="P7" s="27">
        <f t="shared" si="2"/>
        <v>1120</v>
      </c>
      <c r="Q7" s="29">
        <f t="shared" si="1"/>
        <v>2240</v>
      </c>
      <c r="R7" s="25" t="s">
        <v>34</v>
      </c>
      <c r="S7" s="25" t="s">
        <v>35</v>
      </c>
      <c r="T7" s="25" t="s">
        <v>31</v>
      </c>
      <c r="U7" s="27">
        <v>7743223907</v>
      </c>
      <c r="V7" s="31" t="s">
        <v>34</v>
      </c>
      <c r="W7" s="31" t="s">
        <v>35</v>
      </c>
      <c r="X7" s="30">
        <v>43466</v>
      </c>
      <c r="Y7" s="30">
        <v>44196</v>
      </c>
    </row>
    <row r="8" spans="1:25" ht="45">
      <c r="A8" s="24">
        <v>4</v>
      </c>
      <c r="B8" s="25"/>
      <c r="C8" s="26" t="s">
        <v>29</v>
      </c>
      <c r="D8" s="25" t="s">
        <v>41</v>
      </c>
      <c r="E8" s="25"/>
      <c r="F8" s="26" t="s">
        <v>31</v>
      </c>
      <c r="G8" s="26" t="s">
        <v>29</v>
      </c>
      <c r="H8" s="27">
        <v>750000220</v>
      </c>
      <c r="I8" s="24" t="s">
        <v>42</v>
      </c>
      <c r="J8" s="28">
        <v>3.5</v>
      </c>
      <c r="K8" s="29">
        <f t="shared" si="0"/>
        <v>84</v>
      </c>
      <c r="L8" s="27" t="s">
        <v>38</v>
      </c>
      <c r="M8" s="27">
        <v>242</v>
      </c>
      <c r="N8" s="27">
        <v>10</v>
      </c>
      <c r="O8" s="27"/>
      <c r="P8" s="27">
        <f t="shared" si="2"/>
        <v>252</v>
      </c>
      <c r="Q8" s="29">
        <f t="shared" si="1"/>
        <v>504</v>
      </c>
      <c r="R8" s="25" t="s">
        <v>34</v>
      </c>
      <c r="S8" s="25" t="s">
        <v>35</v>
      </c>
      <c r="T8" s="25" t="s">
        <v>31</v>
      </c>
      <c r="U8" s="27">
        <v>7743223907</v>
      </c>
      <c r="V8" s="31" t="s">
        <v>34</v>
      </c>
      <c r="W8" s="31" t="s">
        <v>35</v>
      </c>
      <c r="X8" s="30">
        <v>43466</v>
      </c>
      <c r="Y8" s="30">
        <v>44196</v>
      </c>
    </row>
    <row r="9" spans="1:25" ht="45">
      <c r="A9" s="24">
        <v>5</v>
      </c>
      <c r="B9" s="25"/>
      <c r="C9" s="26" t="s">
        <v>29</v>
      </c>
      <c r="D9" s="25" t="s">
        <v>43</v>
      </c>
      <c r="E9" s="25"/>
      <c r="F9" s="26" t="s">
        <v>31</v>
      </c>
      <c r="G9" s="26" t="s">
        <v>29</v>
      </c>
      <c r="H9" s="27">
        <v>750000220</v>
      </c>
      <c r="I9" s="24" t="s">
        <v>44</v>
      </c>
      <c r="J9" s="28">
        <v>6</v>
      </c>
      <c r="K9" s="29">
        <f t="shared" si="0"/>
        <v>144</v>
      </c>
      <c r="L9" s="27" t="s">
        <v>38</v>
      </c>
      <c r="M9" s="27">
        <v>119</v>
      </c>
      <c r="N9" s="27">
        <v>323</v>
      </c>
      <c r="O9" s="27"/>
      <c r="P9" s="27">
        <f t="shared" si="2"/>
        <v>442</v>
      </c>
      <c r="Q9" s="29">
        <f t="shared" si="1"/>
        <v>884</v>
      </c>
      <c r="R9" s="25" t="s">
        <v>34</v>
      </c>
      <c r="S9" s="25" t="s">
        <v>35</v>
      </c>
      <c r="T9" s="25" t="s">
        <v>31</v>
      </c>
      <c r="U9" s="27">
        <v>7743223907</v>
      </c>
      <c r="V9" s="31" t="s">
        <v>34</v>
      </c>
      <c r="W9" s="31" t="s">
        <v>35</v>
      </c>
      <c r="X9" s="30">
        <v>43466</v>
      </c>
      <c r="Y9" s="30">
        <v>44196</v>
      </c>
    </row>
    <row r="10" spans="1:25" ht="45">
      <c r="A10" s="24">
        <v>6</v>
      </c>
      <c r="B10" s="25" t="s">
        <v>45</v>
      </c>
      <c r="C10" s="26" t="s">
        <v>29</v>
      </c>
      <c r="D10" s="25" t="s">
        <v>46</v>
      </c>
      <c r="E10" s="25"/>
      <c r="F10" s="26" t="s">
        <v>31</v>
      </c>
      <c r="G10" s="26" t="s">
        <v>29</v>
      </c>
      <c r="H10" s="27">
        <v>750000220</v>
      </c>
      <c r="I10" s="24" t="s">
        <v>47</v>
      </c>
      <c r="J10" s="28">
        <v>3</v>
      </c>
      <c r="K10" s="29">
        <f t="shared" si="0"/>
        <v>72</v>
      </c>
      <c r="L10" s="27" t="s">
        <v>38</v>
      </c>
      <c r="M10" s="27">
        <v>1</v>
      </c>
      <c r="N10" s="27">
        <v>117</v>
      </c>
      <c r="O10" s="27"/>
      <c r="P10" s="27">
        <f t="shared" si="2"/>
        <v>118</v>
      </c>
      <c r="Q10" s="29">
        <f t="shared" si="1"/>
        <v>236</v>
      </c>
      <c r="R10" s="25" t="s">
        <v>34</v>
      </c>
      <c r="S10" s="25" t="s">
        <v>35</v>
      </c>
      <c r="T10" s="25" t="s">
        <v>31</v>
      </c>
      <c r="U10" s="27">
        <v>7743223907</v>
      </c>
      <c r="V10" s="31" t="s">
        <v>34</v>
      </c>
      <c r="W10" s="31" t="s">
        <v>35</v>
      </c>
      <c r="X10" s="30">
        <v>43466</v>
      </c>
      <c r="Y10" s="30">
        <v>44196</v>
      </c>
    </row>
    <row r="11" spans="1:25" ht="45">
      <c r="A11" s="24">
        <v>7</v>
      </c>
      <c r="B11" s="25"/>
      <c r="C11" s="26" t="s">
        <v>29</v>
      </c>
      <c r="D11" s="25" t="s">
        <v>48</v>
      </c>
      <c r="E11" s="25"/>
      <c r="F11" s="26" t="s">
        <v>31</v>
      </c>
      <c r="G11" s="26" t="s">
        <v>29</v>
      </c>
      <c r="H11" s="27">
        <v>750000220</v>
      </c>
      <c r="I11" s="24" t="s">
        <v>49</v>
      </c>
      <c r="J11" s="28">
        <v>3</v>
      </c>
      <c r="K11" s="29">
        <f t="shared" si="0"/>
        <v>72</v>
      </c>
      <c r="L11" s="27" t="s">
        <v>38</v>
      </c>
      <c r="M11" s="27">
        <v>179</v>
      </c>
      <c r="N11" s="27">
        <v>568</v>
      </c>
      <c r="O11" s="27"/>
      <c r="P11" s="27">
        <f t="shared" si="2"/>
        <v>747</v>
      </c>
      <c r="Q11" s="29">
        <f t="shared" si="1"/>
        <v>1494</v>
      </c>
      <c r="R11" s="25" t="s">
        <v>34</v>
      </c>
      <c r="S11" s="25" t="s">
        <v>35</v>
      </c>
      <c r="T11" s="25" t="s">
        <v>31</v>
      </c>
      <c r="U11" s="27">
        <v>7743223907</v>
      </c>
      <c r="V11" s="31" t="s">
        <v>34</v>
      </c>
      <c r="W11" s="31" t="s">
        <v>35</v>
      </c>
      <c r="X11" s="30">
        <v>43466</v>
      </c>
      <c r="Y11" s="30">
        <v>44196</v>
      </c>
    </row>
    <row r="12" spans="1:25" ht="45">
      <c r="A12" s="24">
        <v>8</v>
      </c>
      <c r="B12" s="25" t="s">
        <v>50</v>
      </c>
      <c r="C12" s="26" t="s">
        <v>51</v>
      </c>
      <c r="D12" s="25"/>
      <c r="E12" s="25">
        <v>45</v>
      </c>
      <c r="F12" s="26" t="s">
        <v>52</v>
      </c>
      <c r="G12" s="26" t="s">
        <v>53</v>
      </c>
      <c r="H12" s="27">
        <v>750000220</v>
      </c>
      <c r="I12" s="24" t="s">
        <v>54</v>
      </c>
      <c r="J12" s="28">
        <v>3.5</v>
      </c>
      <c r="K12" s="29">
        <f t="shared" si="0"/>
        <v>84</v>
      </c>
      <c r="L12" s="27" t="s">
        <v>38</v>
      </c>
      <c r="M12" s="27">
        <v>30</v>
      </c>
      <c r="N12" s="27">
        <v>48</v>
      </c>
      <c r="O12" s="27"/>
      <c r="P12" s="27">
        <f t="shared" si="2"/>
        <v>78</v>
      </c>
      <c r="Q12" s="29">
        <f t="shared" si="1"/>
        <v>156</v>
      </c>
      <c r="R12" s="25" t="s">
        <v>34</v>
      </c>
      <c r="S12" s="25" t="s">
        <v>35</v>
      </c>
      <c r="T12" s="25" t="s">
        <v>31</v>
      </c>
      <c r="U12" s="27">
        <v>7743223907</v>
      </c>
      <c r="V12" s="31" t="s">
        <v>34</v>
      </c>
      <c r="W12" s="31" t="s">
        <v>35</v>
      </c>
      <c r="X12" s="30">
        <v>43466</v>
      </c>
      <c r="Y12" s="30">
        <v>44196</v>
      </c>
    </row>
    <row r="13" spans="1:25" ht="45">
      <c r="A13" s="24">
        <v>9</v>
      </c>
      <c r="B13" s="25" t="s">
        <v>55</v>
      </c>
      <c r="C13" s="26" t="s">
        <v>56</v>
      </c>
      <c r="D13" s="25"/>
      <c r="E13" s="25"/>
      <c r="F13" s="26" t="s">
        <v>31</v>
      </c>
      <c r="G13" s="26" t="s">
        <v>29</v>
      </c>
      <c r="H13" s="27">
        <v>758019019</v>
      </c>
      <c r="I13" s="24" t="s">
        <v>57</v>
      </c>
      <c r="J13" s="28">
        <v>10.5</v>
      </c>
      <c r="K13" s="29">
        <f t="shared" si="0"/>
        <v>252</v>
      </c>
      <c r="L13" s="27" t="s">
        <v>38</v>
      </c>
      <c r="M13" s="27">
        <v>385</v>
      </c>
      <c r="N13" s="27">
        <v>492</v>
      </c>
      <c r="O13" s="27"/>
      <c r="P13" s="27">
        <f t="shared" si="2"/>
        <v>877</v>
      </c>
      <c r="Q13" s="29">
        <f t="shared" si="1"/>
        <v>1754</v>
      </c>
      <c r="R13" s="25" t="s">
        <v>34</v>
      </c>
      <c r="S13" s="25" t="s">
        <v>35</v>
      </c>
      <c r="T13" s="25" t="s">
        <v>31</v>
      </c>
      <c r="U13" s="27">
        <v>7743223907</v>
      </c>
      <c r="V13" s="25" t="s">
        <v>34</v>
      </c>
      <c r="W13" s="31" t="s">
        <v>35</v>
      </c>
      <c r="X13" s="30">
        <v>43466</v>
      </c>
      <c r="Y13" s="30">
        <v>44196</v>
      </c>
    </row>
    <row r="14" spans="1:25" ht="45">
      <c r="A14" s="24">
        <v>10</v>
      </c>
      <c r="B14" s="25" t="s">
        <v>58</v>
      </c>
      <c r="C14" s="26" t="s">
        <v>59</v>
      </c>
      <c r="D14" s="25"/>
      <c r="E14" s="25"/>
      <c r="F14" s="26" t="s">
        <v>60</v>
      </c>
      <c r="G14" s="26" t="s">
        <v>29</v>
      </c>
      <c r="H14" s="27">
        <v>758027024</v>
      </c>
      <c r="I14" s="24" t="s">
        <v>61</v>
      </c>
      <c r="J14" s="28">
        <v>12</v>
      </c>
      <c r="K14" s="29">
        <f t="shared" si="0"/>
        <v>288</v>
      </c>
      <c r="L14" s="27" t="s">
        <v>38</v>
      </c>
      <c r="M14" s="27">
        <v>202</v>
      </c>
      <c r="N14" s="27">
        <v>501</v>
      </c>
      <c r="O14" s="27"/>
      <c r="P14" s="27">
        <f t="shared" si="2"/>
        <v>703</v>
      </c>
      <c r="Q14" s="29">
        <f t="shared" si="1"/>
        <v>1406</v>
      </c>
      <c r="R14" s="25" t="s">
        <v>34</v>
      </c>
      <c r="S14" s="25" t="s">
        <v>35</v>
      </c>
      <c r="T14" s="25" t="s">
        <v>31</v>
      </c>
      <c r="U14" s="27">
        <v>7743223907</v>
      </c>
      <c r="V14" s="25" t="s">
        <v>34</v>
      </c>
      <c r="W14" s="31" t="s">
        <v>35</v>
      </c>
      <c r="X14" s="30">
        <v>43466</v>
      </c>
      <c r="Y14" s="30">
        <v>44196</v>
      </c>
    </row>
    <row r="15" spans="1:25" ht="28.5" customHeight="1">
      <c r="A15" s="24">
        <v>11</v>
      </c>
      <c r="B15" s="25" t="s">
        <v>62</v>
      </c>
      <c r="C15" s="26" t="s">
        <v>29</v>
      </c>
      <c r="D15" s="25" t="s">
        <v>63</v>
      </c>
      <c r="E15" s="25" t="s">
        <v>64</v>
      </c>
      <c r="F15" s="26" t="s">
        <v>31</v>
      </c>
      <c r="G15" s="26" t="s">
        <v>29</v>
      </c>
      <c r="H15" s="27">
        <v>750000220</v>
      </c>
      <c r="I15" s="24" t="s">
        <v>65</v>
      </c>
      <c r="J15" s="28">
        <v>13.2</v>
      </c>
      <c r="K15" s="29">
        <f t="shared" si="0"/>
        <v>316.79999999999995</v>
      </c>
      <c r="L15" s="27" t="s">
        <v>38</v>
      </c>
      <c r="M15" s="27">
        <v>9166</v>
      </c>
      <c r="N15" s="27">
        <v>21052</v>
      </c>
      <c r="O15" s="27"/>
      <c r="P15" s="27">
        <f t="shared" si="2"/>
        <v>30218</v>
      </c>
      <c r="Q15" s="29">
        <f t="shared" si="1"/>
        <v>60436</v>
      </c>
      <c r="R15" s="25" t="s">
        <v>34</v>
      </c>
      <c r="S15" s="25" t="s">
        <v>35</v>
      </c>
      <c r="T15" s="25" t="s">
        <v>31</v>
      </c>
      <c r="U15" s="27">
        <v>7743223907</v>
      </c>
      <c r="V15" s="25" t="s">
        <v>34</v>
      </c>
      <c r="W15" s="25" t="s">
        <v>35</v>
      </c>
      <c r="X15" s="30">
        <v>43466</v>
      </c>
      <c r="Y15" s="30">
        <v>44196</v>
      </c>
    </row>
    <row r="16" spans="1:25" ht="45">
      <c r="A16" s="24">
        <v>12</v>
      </c>
      <c r="B16" s="25" t="s">
        <v>66</v>
      </c>
      <c r="C16" s="26" t="s">
        <v>67</v>
      </c>
      <c r="D16" s="25"/>
      <c r="E16" s="25"/>
      <c r="F16" s="26" t="s">
        <v>68</v>
      </c>
      <c r="G16" s="31" t="s">
        <v>69</v>
      </c>
      <c r="H16" s="27">
        <v>750000220</v>
      </c>
      <c r="I16" s="24" t="s">
        <v>70</v>
      </c>
      <c r="J16" s="28">
        <v>5</v>
      </c>
      <c r="K16" s="29">
        <f t="shared" si="0"/>
        <v>120</v>
      </c>
      <c r="L16" s="27" t="s">
        <v>38</v>
      </c>
      <c r="M16" s="27">
        <v>10</v>
      </c>
      <c r="N16" s="27">
        <v>2</v>
      </c>
      <c r="O16" s="27"/>
      <c r="P16" s="27">
        <f t="shared" si="2"/>
        <v>12</v>
      </c>
      <c r="Q16" s="29">
        <f t="shared" si="1"/>
        <v>24</v>
      </c>
      <c r="R16" s="25" t="s">
        <v>34</v>
      </c>
      <c r="S16" s="25" t="s">
        <v>35</v>
      </c>
      <c r="T16" s="25" t="s">
        <v>31</v>
      </c>
      <c r="U16" s="27">
        <v>7743223907</v>
      </c>
      <c r="V16" s="25" t="s">
        <v>34</v>
      </c>
      <c r="W16" s="25" t="s">
        <v>35</v>
      </c>
      <c r="X16" s="30">
        <v>43466</v>
      </c>
      <c r="Y16" s="30">
        <v>44196</v>
      </c>
    </row>
    <row r="17" spans="1:25" ht="45">
      <c r="A17" s="24">
        <v>13</v>
      </c>
      <c r="B17" s="25" t="s">
        <v>71</v>
      </c>
      <c r="C17" s="26" t="s">
        <v>29</v>
      </c>
      <c r="D17" s="25" t="s">
        <v>30</v>
      </c>
      <c r="E17" s="25">
        <v>3</v>
      </c>
      <c r="F17" s="26" t="s">
        <v>31</v>
      </c>
      <c r="G17" s="26" t="s">
        <v>29</v>
      </c>
      <c r="H17" s="27">
        <v>750000220</v>
      </c>
      <c r="I17" s="24" t="s">
        <v>72</v>
      </c>
      <c r="J17" s="28">
        <v>10.5</v>
      </c>
      <c r="K17" s="29">
        <f t="shared" si="0"/>
        <v>252</v>
      </c>
      <c r="L17" s="27" t="s">
        <v>38</v>
      </c>
      <c r="M17" s="27">
        <v>150</v>
      </c>
      <c r="N17" s="27">
        <v>290</v>
      </c>
      <c r="O17" s="27"/>
      <c r="P17" s="27">
        <f t="shared" si="2"/>
        <v>440</v>
      </c>
      <c r="Q17" s="29">
        <f t="shared" si="1"/>
        <v>880</v>
      </c>
      <c r="R17" s="25" t="s">
        <v>34</v>
      </c>
      <c r="S17" s="25" t="s">
        <v>35</v>
      </c>
      <c r="T17" s="25" t="s">
        <v>31</v>
      </c>
      <c r="U17" s="27">
        <v>7743223907</v>
      </c>
      <c r="V17" s="25" t="s">
        <v>34</v>
      </c>
      <c r="W17" s="25" t="s">
        <v>35</v>
      </c>
      <c r="X17" s="30">
        <v>43466</v>
      </c>
      <c r="Y17" s="30">
        <v>44196</v>
      </c>
    </row>
    <row r="18" spans="1:25" ht="30" customHeight="1">
      <c r="A18" s="24">
        <v>14</v>
      </c>
      <c r="B18" s="25"/>
      <c r="C18" s="26" t="s">
        <v>29</v>
      </c>
      <c r="D18" s="25" t="s">
        <v>63</v>
      </c>
      <c r="E18" s="25" t="s">
        <v>73</v>
      </c>
      <c r="F18" s="26" t="s">
        <v>31</v>
      </c>
      <c r="G18" s="26" t="s">
        <v>29</v>
      </c>
      <c r="H18" s="27">
        <v>750000220</v>
      </c>
      <c r="I18" s="24" t="s">
        <v>74</v>
      </c>
      <c r="J18" s="28">
        <v>6.5</v>
      </c>
      <c r="K18" s="29">
        <f t="shared" si="0"/>
        <v>156</v>
      </c>
      <c r="L18" s="27" t="s">
        <v>38</v>
      </c>
      <c r="M18" s="27">
        <v>653</v>
      </c>
      <c r="N18" s="27">
        <v>1981</v>
      </c>
      <c r="O18" s="27"/>
      <c r="P18" s="27">
        <f t="shared" si="2"/>
        <v>2634</v>
      </c>
      <c r="Q18" s="29">
        <f t="shared" si="1"/>
        <v>5268</v>
      </c>
      <c r="R18" s="25" t="s">
        <v>34</v>
      </c>
      <c r="S18" s="25" t="s">
        <v>35</v>
      </c>
      <c r="T18" s="25" t="s">
        <v>31</v>
      </c>
      <c r="U18" s="27">
        <v>7743223907</v>
      </c>
      <c r="V18" s="25" t="s">
        <v>34</v>
      </c>
      <c r="W18" s="25" t="s">
        <v>35</v>
      </c>
      <c r="X18" s="30">
        <v>43466</v>
      </c>
      <c r="Y18" s="30">
        <v>44196</v>
      </c>
    </row>
    <row r="19" spans="1:25" ht="45">
      <c r="A19" s="24">
        <v>15</v>
      </c>
      <c r="B19" s="25" t="s">
        <v>71</v>
      </c>
      <c r="C19" s="26" t="s">
        <v>75</v>
      </c>
      <c r="D19" s="25"/>
      <c r="E19" s="25"/>
      <c r="F19" s="26" t="s">
        <v>31</v>
      </c>
      <c r="G19" s="26" t="s">
        <v>29</v>
      </c>
      <c r="H19" s="27">
        <v>750000220</v>
      </c>
      <c r="I19" s="24" t="s">
        <v>76</v>
      </c>
      <c r="J19" s="28">
        <v>0.5</v>
      </c>
      <c r="K19" s="29">
        <f t="shared" si="0"/>
        <v>12</v>
      </c>
      <c r="L19" s="27" t="s">
        <v>38</v>
      </c>
      <c r="M19" s="27">
        <v>4</v>
      </c>
      <c r="N19" s="27">
        <v>2</v>
      </c>
      <c r="O19" s="27"/>
      <c r="P19" s="27">
        <f t="shared" si="2"/>
        <v>6</v>
      </c>
      <c r="Q19" s="29">
        <f t="shared" si="1"/>
        <v>12</v>
      </c>
      <c r="R19" s="25" t="s">
        <v>34</v>
      </c>
      <c r="S19" s="25" t="s">
        <v>35</v>
      </c>
      <c r="T19" s="25" t="s">
        <v>31</v>
      </c>
      <c r="U19" s="27">
        <v>7743223907</v>
      </c>
      <c r="V19" s="25" t="s">
        <v>34</v>
      </c>
      <c r="W19" s="25" t="s">
        <v>35</v>
      </c>
      <c r="X19" s="30">
        <v>43466</v>
      </c>
      <c r="Y19" s="30">
        <v>44196</v>
      </c>
    </row>
    <row r="20" spans="1:25" ht="45">
      <c r="A20" s="24">
        <v>16</v>
      </c>
      <c r="B20" s="25" t="s">
        <v>71</v>
      </c>
      <c r="C20" s="26" t="s">
        <v>29</v>
      </c>
      <c r="D20" s="25" t="s">
        <v>77</v>
      </c>
      <c r="E20" s="25">
        <v>1</v>
      </c>
      <c r="F20" s="26" t="s">
        <v>31</v>
      </c>
      <c r="G20" s="26" t="s">
        <v>29</v>
      </c>
      <c r="H20" s="27">
        <v>750000220</v>
      </c>
      <c r="I20" s="24" t="s">
        <v>78</v>
      </c>
      <c r="J20" s="28">
        <v>12</v>
      </c>
      <c r="K20" s="29">
        <f t="shared" si="0"/>
        <v>288</v>
      </c>
      <c r="L20" s="27" t="s">
        <v>38</v>
      </c>
      <c r="M20" s="27">
        <v>4818</v>
      </c>
      <c r="N20" s="27">
        <v>12127</v>
      </c>
      <c r="O20" s="27"/>
      <c r="P20" s="27">
        <f t="shared" si="2"/>
        <v>16945</v>
      </c>
      <c r="Q20" s="29">
        <f t="shared" si="1"/>
        <v>33890</v>
      </c>
      <c r="R20" s="25" t="s">
        <v>34</v>
      </c>
      <c r="S20" s="25" t="s">
        <v>35</v>
      </c>
      <c r="T20" s="25" t="s">
        <v>31</v>
      </c>
      <c r="U20" s="27">
        <v>7743223907</v>
      </c>
      <c r="V20" s="25" t="s">
        <v>34</v>
      </c>
      <c r="W20" s="25" t="s">
        <v>35</v>
      </c>
      <c r="X20" s="30">
        <v>43466</v>
      </c>
      <c r="Y20" s="30">
        <v>44196</v>
      </c>
    </row>
    <row r="21" spans="1:25" ht="45">
      <c r="A21" s="24">
        <v>17</v>
      </c>
      <c r="B21" s="25" t="s">
        <v>79</v>
      </c>
      <c r="C21" s="26" t="s">
        <v>29</v>
      </c>
      <c r="D21" s="25" t="s">
        <v>80</v>
      </c>
      <c r="E21" s="25"/>
      <c r="F21" s="26" t="s">
        <v>31</v>
      </c>
      <c r="G21" s="26" t="s">
        <v>29</v>
      </c>
      <c r="H21" s="27">
        <v>750000220</v>
      </c>
      <c r="I21" s="24" t="s">
        <v>81</v>
      </c>
      <c r="J21" s="28">
        <v>32.5</v>
      </c>
      <c r="K21" s="29">
        <f t="shared" si="0"/>
        <v>780</v>
      </c>
      <c r="L21" s="27" t="s">
        <v>38</v>
      </c>
      <c r="M21" s="27">
        <v>38332</v>
      </c>
      <c r="N21" s="27">
        <v>97353</v>
      </c>
      <c r="O21" s="27"/>
      <c r="P21" s="27">
        <f t="shared" si="2"/>
        <v>135685</v>
      </c>
      <c r="Q21" s="29">
        <f t="shared" si="1"/>
        <v>271370</v>
      </c>
      <c r="R21" s="25" t="s">
        <v>34</v>
      </c>
      <c r="S21" s="25" t="s">
        <v>35</v>
      </c>
      <c r="T21" s="25" t="s">
        <v>31</v>
      </c>
      <c r="U21" s="27">
        <v>7743223907</v>
      </c>
      <c r="V21" s="25" t="s">
        <v>34</v>
      </c>
      <c r="W21" s="25" t="s">
        <v>35</v>
      </c>
      <c r="X21" s="30">
        <v>43466</v>
      </c>
      <c r="Y21" s="30">
        <v>44196</v>
      </c>
    </row>
    <row r="22" spans="1:25" ht="45">
      <c r="A22" s="24">
        <v>18</v>
      </c>
      <c r="B22" s="25" t="s">
        <v>71</v>
      </c>
      <c r="C22" s="32" t="s">
        <v>82</v>
      </c>
      <c r="D22" s="25"/>
      <c r="E22" s="25"/>
      <c r="F22" s="26" t="s">
        <v>31</v>
      </c>
      <c r="G22" s="26" t="s">
        <v>29</v>
      </c>
      <c r="H22" s="27">
        <v>750000222</v>
      </c>
      <c r="I22" s="24" t="s">
        <v>83</v>
      </c>
      <c r="J22" s="28">
        <v>12</v>
      </c>
      <c r="K22" s="29">
        <f t="shared" si="0"/>
        <v>288</v>
      </c>
      <c r="L22" s="27" t="s">
        <v>38</v>
      </c>
      <c r="M22" s="27">
        <v>19119</v>
      </c>
      <c r="N22" s="27">
        <v>55979</v>
      </c>
      <c r="O22" s="27"/>
      <c r="P22" s="27">
        <f t="shared" si="2"/>
        <v>75098</v>
      </c>
      <c r="Q22" s="29">
        <f t="shared" si="1"/>
        <v>150196</v>
      </c>
      <c r="R22" s="25" t="s">
        <v>34</v>
      </c>
      <c r="S22" s="25" t="s">
        <v>35</v>
      </c>
      <c r="T22" s="25" t="s">
        <v>31</v>
      </c>
      <c r="U22" s="27">
        <v>7743223907</v>
      </c>
      <c r="V22" s="25" t="s">
        <v>34</v>
      </c>
      <c r="W22" s="25" t="s">
        <v>35</v>
      </c>
      <c r="X22" s="30">
        <v>43466</v>
      </c>
      <c r="Y22" s="30">
        <v>44196</v>
      </c>
    </row>
    <row r="23" spans="1:25" ht="45">
      <c r="A23" s="24">
        <v>19</v>
      </c>
      <c r="B23" s="25" t="s">
        <v>84</v>
      </c>
      <c r="C23" s="26" t="s">
        <v>29</v>
      </c>
      <c r="D23" s="25" t="s">
        <v>30</v>
      </c>
      <c r="E23" s="25"/>
      <c r="F23" s="26" t="s">
        <v>31</v>
      </c>
      <c r="G23" s="26" t="s">
        <v>29</v>
      </c>
      <c r="H23" s="27">
        <v>750000238</v>
      </c>
      <c r="I23" s="24" t="s">
        <v>85</v>
      </c>
      <c r="J23" s="28">
        <v>16.5</v>
      </c>
      <c r="K23" s="29">
        <f t="shared" si="0"/>
        <v>396</v>
      </c>
      <c r="L23" s="27" t="s">
        <v>38</v>
      </c>
      <c r="M23" s="27">
        <v>1101</v>
      </c>
      <c r="N23" s="27">
        <v>1909</v>
      </c>
      <c r="O23" s="27"/>
      <c r="P23" s="27">
        <f t="shared" si="2"/>
        <v>3010</v>
      </c>
      <c r="Q23" s="29">
        <f t="shared" si="1"/>
        <v>6020</v>
      </c>
      <c r="R23" s="25" t="s">
        <v>34</v>
      </c>
      <c r="S23" s="25" t="s">
        <v>35</v>
      </c>
      <c r="T23" s="25" t="s">
        <v>31</v>
      </c>
      <c r="U23" s="27">
        <v>7743223907</v>
      </c>
      <c r="V23" s="25" t="s">
        <v>34</v>
      </c>
      <c r="W23" s="25" t="s">
        <v>35</v>
      </c>
      <c r="X23" s="30">
        <v>43466</v>
      </c>
      <c r="Y23" s="30">
        <v>44196</v>
      </c>
    </row>
    <row r="24" spans="1:25" ht="75">
      <c r="A24" s="24">
        <v>20</v>
      </c>
      <c r="B24" s="25" t="s">
        <v>86</v>
      </c>
      <c r="C24" s="26" t="s">
        <v>29</v>
      </c>
      <c r="D24" s="25" t="s">
        <v>87</v>
      </c>
      <c r="E24" s="25">
        <v>31</v>
      </c>
      <c r="F24" s="26" t="s">
        <v>31</v>
      </c>
      <c r="G24" s="26" t="s">
        <v>29</v>
      </c>
      <c r="H24" s="27">
        <v>750000361</v>
      </c>
      <c r="I24" s="24" t="s">
        <v>88</v>
      </c>
      <c r="J24" s="28">
        <v>40</v>
      </c>
      <c r="K24" s="29">
        <f t="shared" si="0"/>
        <v>960</v>
      </c>
      <c r="L24" s="27" t="s">
        <v>38</v>
      </c>
      <c r="M24" s="27">
        <v>1707</v>
      </c>
      <c r="N24" s="27">
        <v>8356</v>
      </c>
      <c r="O24" s="27"/>
      <c r="P24" s="27">
        <f t="shared" si="2"/>
        <v>10063</v>
      </c>
      <c r="Q24" s="29">
        <f t="shared" si="1"/>
        <v>20126</v>
      </c>
      <c r="R24" s="25" t="s">
        <v>34</v>
      </c>
      <c r="S24" s="25" t="s">
        <v>35</v>
      </c>
      <c r="T24" s="25" t="s">
        <v>31</v>
      </c>
      <c r="U24" s="27">
        <v>7743223907</v>
      </c>
      <c r="V24" s="25" t="s">
        <v>89</v>
      </c>
      <c r="W24" s="25" t="s">
        <v>90</v>
      </c>
      <c r="X24" s="30">
        <v>43466</v>
      </c>
      <c r="Y24" s="30">
        <v>44196</v>
      </c>
    </row>
    <row r="25" spans="1:25" ht="75">
      <c r="A25" s="24">
        <v>21</v>
      </c>
      <c r="B25" s="25" t="s">
        <v>91</v>
      </c>
      <c r="C25" s="26" t="s">
        <v>92</v>
      </c>
      <c r="D25" s="25"/>
      <c r="E25" s="25"/>
      <c r="F25" s="26" t="s">
        <v>31</v>
      </c>
      <c r="G25" s="26" t="s">
        <v>29</v>
      </c>
      <c r="H25" s="27">
        <v>750000438</v>
      </c>
      <c r="I25" s="24" t="s">
        <v>93</v>
      </c>
      <c r="J25" s="28">
        <v>16.5</v>
      </c>
      <c r="K25" s="29">
        <f t="shared" si="0"/>
        <v>396</v>
      </c>
      <c r="L25" s="27" t="s">
        <v>38</v>
      </c>
      <c r="M25" s="27">
        <v>2280</v>
      </c>
      <c r="N25" s="27">
        <v>4575</v>
      </c>
      <c r="O25" s="27"/>
      <c r="P25" s="27">
        <f t="shared" si="2"/>
        <v>6855</v>
      </c>
      <c r="Q25" s="29">
        <f t="shared" si="1"/>
        <v>13710</v>
      </c>
      <c r="R25" s="25" t="s">
        <v>34</v>
      </c>
      <c r="S25" s="25" t="s">
        <v>35</v>
      </c>
      <c r="T25" s="25" t="s">
        <v>31</v>
      </c>
      <c r="U25" s="27">
        <v>7743223907</v>
      </c>
      <c r="V25" s="25" t="s">
        <v>91</v>
      </c>
      <c r="W25" s="25" t="s">
        <v>94</v>
      </c>
      <c r="X25" s="30">
        <v>43466</v>
      </c>
      <c r="Y25" s="30">
        <v>44196</v>
      </c>
    </row>
    <row r="26" spans="1:25" ht="75">
      <c r="A26" s="24">
        <v>22</v>
      </c>
      <c r="B26" s="25" t="s">
        <v>91</v>
      </c>
      <c r="C26" s="26" t="s">
        <v>92</v>
      </c>
      <c r="D26" s="25"/>
      <c r="E26" s="25">
        <v>11</v>
      </c>
      <c r="F26" s="26" t="s">
        <v>31</v>
      </c>
      <c r="G26" s="26" t="s">
        <v>29</v>
      </c>
      <c r="H26" s="27">
        <v>750000438</v>
      </c>
      <c r="I26" s="24" t="s">
        <v>95</v>
      </c>
      <c r="J26" s="28">
        <v>8</v>
      </c>
      <c r="K26" s="29">
        <f t="shared" si="0"/>
        <v>192</v>
      </c>
      <c r="L26" s="27" t="s">
        <v>38</v>
      </c>
      <c r="M26" s="27">
        <v>3886</v>
      </c>
      <c r="N26" s="27">
        <v>5422</v>
      </c>
      <c r="O26" s="27"/>
      <c r="P26" s="27">
        <f t="shared" si="2"/>
        <v>9308</v>
      </c>
      <c r="Q26" s="29">
        <f t="shared" si="1"/>
        <v>18616</v>
      </c>
      <c r="R26" s="25" t="s">
        <v>34</v>
      </c>
      <c r="S26" s="25" t="s">
        <v>35</v>
      </c>
      <c r="T26" s="25" t="s">
        <v>31</v>
      </c>
      <c r="U26" s="27">
        <v>7743223907</v>
      </c>
      <c r="V26" s="25" t="s">
        <v>91</v>
      </c>
      <c r="W26" s="25" t="s">
        <v>94</v>
      </c>
      <c r="X26" s="30">
        <v>43466</v>
      </c>
      <c r="Y26" s="30">
        <v>44196</v>
      </c>
    </row>
    <row r="27" spans="1:25" ht="30.75" customHeight="1">
      <c r="A27" s="24">
        <v>23</v>
      </c>
      <c r="B27" s="25" t="s">
        <v>96</v>
      </c>
      <c r="C27" s="26" t="s">
        <v>97</v>
      </c>
      <c r="D27" s="25"/>
      <c r="E27" s="25"/>
      <c r="F27" s="26" t="s">
        <v>31</v>
      </c>
      <c r="G27" s="26" t="s">
        <v>29</v>
      </c>
      <c r="H27" s="27">
        <v>750000449</v>
      </c>
      <c r="I27" s="24" t="s">
        <v>98</v>
      </c>
      <c r="J27" s="28">
        <v>16</v>
      </c>
      <c r="K27" s="29">
        <f t="shared" si="0"/>
        <v>384</v>
      </c>
      <c r="L27" s="27" t="s">
        <v>38</v>
      </c>
      <c r="M27" s="27">
        <v>2638</v>
      </c>
      <c r="N27" s="27">
        <v>6129</v>
      </c>
      <c r="O27" s="27"/>
      <c r="P27" s="27">
        <f t="shared" si="2"/>
        <v>8767</v>
      </c>
      <c r="Q27" s="29">
        <f t="shared" si="1"/>
        <v>17534</v>
      </c>
      <c r="R27" s="25" t="s">
        <v>34</v>
      </c>
      <c r="S27" s="25" t="s">
        <v>35</v>
      </c>
      <c r="T27" s="25" t="s">
        <v>31</v>
      </c>
      <c r="U27" s="27">
        <v>7743223907</v>
      </c>
      <c r="V27" s="25" t="s">
        <v>99</v>
      </c>
      <c r="W27" s="25" t="s">
        <v>100</v>
      </c>
      <c r="X27" s="30">
        <v>43466</v>
      </c>
      <c r="Y27" s="30">
        <v>44196</v>
      </c>
    </row>
    <row r="28" spans="1:25" ht="75">
      <c r="A28" s="24">
        <v>24</v>
      </c>
      <c r="B28" s="25" t="s">
        <v>101</v>
      </c>
      <c r="C28" s="26" t="s">
        <v>102</v>
      </c>
      <c r="D28" s="25"/>
      <c r="E28" s="25">
        <v>54</v>
      </c>
      <c r="F28" s="26" t="s">
        <v>31</v>
      </c>
      <c r="G28" s="26" t="s">
        <v>29</v>
      </c>
      <c r="H28" s="27">
        <v>750000450</v>
      </c>
      <c r="I28" s="24" t="s">
        <v>103</v>
      </c>
      <c r="J28" s="28">
        <v>32</v>
      </c>
      <c r="K28" s="29">
        <f t="shared" si="0"/>
        <v>768</v>
      </c>
      <c r="L28" s="27" t="s">
        <v>38</v>
      </c>
      <c r="M28" s="27">
        <v>4124</v>
      </c>
      <c r="N28" s="27">
        <v>9209</v>
      </c>
      <c r="O28" s="27"/>
      <c r="P28" s="27">
        <f t="shared" si="2"/>
        <v>13333</v>
      </c>
      <c r="Q28" s="29">
        <f t="shared" si="1"/>
        <v>26666</v>
      </c>
      <c r="R28" s="25" t="s">
        <v>34</v>
      </c>
      <c r="S28" s="25" t="s">
        <v>35</v>
      </c>
      <c r="T28" s="25" t="s">
        <v>31</v>
      </c>
      <c r="U28" s="27">
        <v>7743223907</v>
      </c>
      <c r="V28" s="25" t="s">
        <v>101</v>
      </c>
      <c r="W28" s="25" t="s">
        <v>104</v>
      </c>
      <c r="X28" s="30">
        <v>43466</v>
      </c>
      <c r="Y28" s="30">
        <v>44196</v>
      </c>
    </row>
    <row r="29" spans="1:25" ht="75">
      <c r="A29" s="24">
        <v>25</v>
      </c>
      <c r="B29" s="25" t="s">
        <v>105</v>
      </c>
      <c r="C29" s="26" t="s">
        <v>102</v>
      </c>
      <c r="D29" s="25"/>
      <c r="E29" s="25">
        <v>54</v>
      </c>
      <c r="F29" s="26" t="s">
        <v>31</v>
      </c>
      <c r="G29" s="26" t="s">
        <v>29</v>
      </c>
      <c r="H29" s="27">
        <v>750000450</v>
      </c>
      <c r="I29" s="24" t="s">
        <v>106</v>
      </c>
      <c r="J29" s="28">
        <v>6.5</v>
      </c>
      <c r="K29" s="29">
        <f t="shared" si="0"/>
        <v>156</v>
      </c>
      <c r="L29" s="27" t="s">
        <v>38</v>
      </c>
      <c r="M29" s="27">
        <v>629</v>
      </c>
      <c r="N29" s="27">
        <v>888</v>
      </c>
      <c r="O29" s="27"/>
      <c r="P29" s="27">
        <f t="shared" si="2"/>
        <v>1517</v>
      </c>
      <c r="Q29" s="29">
        <f t="shared" si="1"/>
        <v>3034</v>
      </c>
      <c r="R29" s="25" t="s">
        <v>34</v>
      </c>
      <c r="S29" s="25" t="s">
        <v>35</v>
      </c>
      <c r="T29" s="25" t="s">
        <v>31</v>
      </c>
      <c r="U29" s="27">
        <v>7743223907</v>
      </c>
      <c r="V29" s="25" t="s">
        <v>101</v>
      </c>
      <c r="W29" s="25" t="s">
        <v>104</v>
      </c>
      <c r="X29" s="30">
        <v>43466</v>
      </c>
      <c r="Y29" s="30">
        <v>44196</v>
      </c>
    </row>
    <row r="30" spans="1:25" ht="45" customHeight="1">
      <c r="A30" s="24">
        <v>26</v>
      </c>
      <c r="B30" s="25" t="s">
        <v>107</v>
      </c>
      <c r="C30" s="26" t="s">
        <v>108</v>
      </c>
      <c r="D30" s="25"/>
      <c r="E30" s="25">
        <v>34</v>
      </c>
      <c r="F30" s="26" t="s">
        <v>31</v>
      </c>
      <c r="G30" s="26" t="s">
        <v>29</v>
      </c>
      <c r="H30" s="27">
        <v>750000452</v>
      </c>
      <c r="I30" s="24" t="s">
        <v>109</v>
      </c>
      <c r="J30" s="28">
        <v>16</v>
      </c>
      <c r="K30" s="29">
        <f t="shared" si="0"/>
        <v>384</v>
      </c>
      <c r="L30" s="27" t="s">
        <v>38</v>
      </c>
      <c r="M30" s="27">
        <v>2117</v>
      </c>
      <c r="N30" s="27">
        <v>3957</v>
      </c>
      <c r="O30" s="27"/>
      <c r="P30" s="27">
        <f t="shared" si="2"/>
        <v>6074</v>
      </c>
      <c r="Q30" s="29">
        <f t="shared" si="1"/>
        <v>12148</v>
      </c>
      <c r="R30" s="25" t="s">
        <v>34</v>
      </c>
      <c r="S30" s="25" t="s">
        <v>35</v>
      </c>
      <c r="T30" s="25" t="s">
        <v>31</v>
      </c>
      <c r="U30" s="27">
        <v>7743223907</v>
      </c>
      <c r="V30" s="25" t="s">
        <v>107</v>
      </c>
      <c r="W30" s="25" t="s">
        <v>110</v>
      </c>
      <c r="X30" s="30">
        <v>43466</v>
      </c>
      <c r="Y30" s="30">
        <v>44196</v>
      </c>
    </row>
    <row r="31" spans="1:25" ht="45">
      <c r="A31" s="24">
        <v>27</v>
      </c>
      <c r="B31" s="25" t="s">
        <v>111</v>
      </c>
      <c r="C31" s="26" t="s">
        <v>112</v>
      </c>
      <c r="D31" s="25"/>
      <c r="E31" s="25">
        <v>22</v>
      </c>
      <c r="F31" s="26" t="s">
        <v>31</v>
      </c>
      <c r="G31" s="26" t="s">
        <v>29</v>
      </c>
      <c r="H31" s="27">
        <v>758041015</v>
      </c>
      <c r="I31" s="24" t="s">
        <v>113</v>
      </c>
      <c r="J31" s="28">
        <v>6.5</v>
      </c>
      <c r="K31" s="29">
        <f t="shared" si="0"/>
        <v>156</v>
      </c>
      <c r="L31" s="27" t="s">
        <v>38</v>
      </c>
      <c r="M31" s="27">
        <v>119</v>
      </c>
      <c r="N31" s="27">
        <v>312</v>
      </c>
      <c r="O31" s="27"/>
      <c r="P31" s="27">
        <f t="shared" si="2"/>
        <v>431</v>
      </c>
      <c r="Q31" s="29">
        <f t="shared" si="1"/>
        <v>862</v>
      </c>
      <c r="R31" s="25" t="s">
        <v>34</v>
      </c>
      <c r="S31" s="25" t="s">
        <v>35</v>
      </c>
      <c r="T31" s="25" t="s">
        <v>31</v>
      </c>
      <c r="U31" s="27">
        <v>7743223907</v>
      </c>
      <c r="V31" s="25" t="s">
        <v>34</v>
      </c>
      <c r="W31" s="25" t="s">
        <v>35</v>
      </c>
      <c r="X31" s="30">
        <v>43466</v>
      </c>
      <c r="Y31" s="30">
        <v>44196</v>
      </c>
    </row>
    <row r="32" spans="1:25" ht="45">
      <c r="A32" s="24">
        <v>28</v>
      </c>
      <c r="B32" s="25" t="s">
        <v>114</v>
      </c>
      <c r="C32" s="26" t="s">
        <v>102</v>
      </c>
      <c r="D32" s="25"/>
      <c r="E32" s="25"/>
      <c r="F32" s="26" t="s">
        <v>31</v>
      </c>
      <c r="G32" s="26" t="s">
        <v>29</v>
      </c>
      <c r="H32" s="27">
        <v>758134055</v>
      </c>
      <c r="I32" s="24" t="s">
        <v>115</v>
      </c>
      <c r="J32" s="28">
        <v>12</v>
      </c>
      <c r="K32" s="29">
        <f t="shared" si="0"/>
        <v>288</v>
      </c>
      <c r="L32" s="27" t="s">
        <v>38</v>
      </c>
      <c r="M32" s="27">
        <v>318</v>
      </c>
      <c r="N32" s="27">
        <v>922</v>
      </c>
      <c r="O32" s="27"/>
      <c r="P32" s="27">
        <f t="shared" si="2"/>
        <v>1240</v>
      </c>
      <c r="Q32" s="29">
        <f t="shared" si="1"/>
        <v>2480</v>
      </c>
      <c r="R32" s="25" t="s">
        <v>34</v>
      </c>
      <c r="S32" s="25" t="s">
        <v>35</v>
      </c>
      <c r="T32" s="25" t="s">
        <v>31</v>
      </c>
      <c r="U32" s="27">
        <v>7743223907</v>
      </c>
      <c r="V32" s="25" t="s">
        <v>34</v>
      </c>
      <c r="W32" s="25" t="s">
        <v>35</v>
      </c>
      <c r="X32" s="30">
        <v>43466</v>
      </c>
      <c r="Y32" s="30">
        <v>44196</v>
      </c>
    </row>
    <row r="33" spans="1:25" ht="90">
      <c r="A33" s="24">
        <v>29</v>
      </c>
      <c r="B33" s="25" t="s">
        <v>116</v>
      </c>
      <c r="C33" s="26" t="s">
        <v>29</v>
      </c>
      <c r="D33" s="25" t="s">
        <v>80</v>
      </c>
      <c r="E33" s="25">
        <v>42</v>
      </c>
      <c r="F33" s="26" t="s">
        <v>31</v>
      </c>
      <c r="G33" s="26" t="s">
        <v>29</v>
      </c>
      <c r="H33" s="27">
        <v>759800979</v>
      </c>
      <c r="I33" s="24" t="s">
        <v>117</v>
      </c>
      <c r="J33" s="28">
        <v>32.5</v>
      </c>
      <c r="K33" s="29">
        <f t="shared" si="0"/>
        <v>780</v>
      </c>
      <c r="L33" s="27" t="s">
        <v>38</v>
      </c>
      <c r="M33" s="27">
        <v>15341</v>
      </c>
      <c r="N33" s="27">
        <v>29716</v>
      </c>
      <c r="O33" s="27"/>
      <c r="P33" s="27">
        <f t="shared" si="2"/>
        <v>45057</v>
      </c>
      <c r="Q33" s="29">
        <f t="shared" si="1"/>
        <v>90114</v>
      </c>
      <c r="R33" s="25" t="s">
        <v>34</v>
      </c>
      <c r="S33" s="25" t="s">
        <v>35</v>
      </c>
      <c r="T33" s="25" t="s">
        <v>31</v>
      </c>
      <c r="U33" s="27">
        <v>7743223907</v>
      </c>
      <c r="V33" s="25" t="s">
        <v>118</v>
      </c>
      <c r="W33" s="25" t="s">
        <v>119</v>
      </c>
      <c r="X33" s="30">
        <v>43466</v>
      </c>
      <c r="Y33" s="30">
        <v>44196</v>
      </c>
    </row>
    <row r="34" spans="1:25" ht="45">
      <c r="A34" s="24">
        <v>30</v>
      </c>
      <c r="B34" s="25" t="s">
        <v>71</v>
      </c>
      <c r="C34" s="26" t="s">
        <v>29</v>
      </c>
      <c r="D34" s="25" t="s">
        <v>63</v>
      </c>
      <c r="E34" s="25" t="s">
        <v>120</v>
      </c>
      <c r="F34" s="26" t="s">
        <v>31</v>
      </c>
      <c r="G34" s="26" t="s">
        <v>29</v>
      </c>
      <c r="H34" s="27">
        <v>759800235</v>
      </c>
      <c r="I34" s="24" t="s">
        <v>121</v>
      </c>
      <c r="J34" s="28">
        <v>3.5</v>
      </c>
      <c r="K34" s="29">
        <f t="shared" si="0"/>
        <v>84</v>
      </c>
      <c r="L34" s="27" t="s">
        <v>38</v>
      </c>
      <c r="M34" s="27">
        <v>949</v>
      </c>
      <c r="N34" s="27">
        <v>5518</v>
      </c>
      <c r="O34" s="27"/>
      <c r="P34" s="27">
        <f t="shared" si="2"/>
        <v>6467</v>
      </c>
      <c r="Q34" s="29">
        <f t="shared" si="1"/>
        <v>12934</v>
      </c>
      <c r="R34" s="25" t="s">
        <v>34</v>
      </c>
      <c r="S34" s="25" t="s">
        <v>35</v>
      </c>
      <c r="T34" s="25" t="s">
        <v>31</v>
      </c>
      <c r="U34" s="27">
        <v>7743223907</v>
      </c>
      <c r="V34" s="25" t="s">
        <v>34</v>
      </c>
      <c r="W34" s="25" t="s">
        <v>35</v>
      </c>
      <c r="X34" s="30">
        <v>43466</v>
      </c>
      <c r="Y34" s="30">
        <v>44196</v>
      </c>
    </row>
    <row r="35" spans="1:25" ht="45">
      <c r="A35" s="24">
        <v>31</v>
      </c>
      <c r="B35" s="25" t="s">
        <v>122</v>
      </c>
      <c r="C35" s="26" t="s">
        <v>123</v>
      </c>
      <c r="D35" s="25"/>
      <c r="E35" s="25"/>
      <c r="F35" s="26" t="s">
        <v>31</v>
      </c>
      <c r="G35" s="26" t="s">
        <v>29</v>
      </c>
      <c r="H35" s="28">
        <v>750000154</v>
      </c>
      <c r="I35" s="24" t="s">
        <v>124</v>
      </c>
      <c r="J35" s="28">
        <v>0.5</v>
      </c>
      <c r="K35" s="29">
        <f t="shared" si="0"/>
        <v>12</v>
      </c>
      <c r="L35" s="27" t="s">
        <v>38</v>
      </c>
      <c r="M35" s="27">
        <v>73</v>
      </c>
      <c r="N35" s="27">
        <v>294</v>
      </c>
      <c r="O35" s="27"/>
      <c r="P35" s="27">
        <f t="shared" si="2"/>
        <v>367</v>
      </c>
      <c r="Q35" s="29">
        <f t="shared" si="1"/>
        <v>734</v>
      </c>
      <c r="R35" s="25" t="s">
        <v>34</v>
      </c>
      <c r="S35" s="25" t="s">
        <v>35</v>
      </c>
      <c r="T35" s="25" t="s">
        <v>31</v>
      </c>
      <c r="U35" s="27">
        <v>7743223907</v>
      </c>
      <c r="V35" s="25" t="s">
        <v>34</v>
      </c>
      <c r="W35" s="25" t="s">
        <v>35</v>
      </c>
      <c r="X35" s="30">
        <v>43466</v>
      </c>
      <c r="Y35" s="30">
        <v>44196</v>
      </c>
    </row>
    <row r="36" spans="1:25" ht="41.25" customHeight="1">
      <c r="A36" s="24">
        <v>32</v>
      </c>
      <c r="B36" s="25" t="s">
        <v>125</v>
      </c>
      <c r="C36" s="26" t="s">
        <v>29</v>
      </c>
      <c r="D36" s="25" t="s">
        <v>126</v>
      </c>
      <c r="E36" s="25">
        <v>21</v>
      </c>
      <c r="F36" s="26" t="s">
        <v>31</v>
      </c>
      <c r="G36" s="26" t="s">
        <v>29</v>
      </c>
      <c r="H36" s="28">
        <v>758003150</v>
      </c>
      <c r="I36" s="24" t="s">
        <v>127</v>
      </c>
      <c r="J36" s="28">
        <v>20</v>
      </c>
      <c r="K36" s="29">
        <f t="shared" si="0"/>
        <v>480</v>
      </c>
      <c r="L36" s="27" t="s">
        <v>38</v>
      </c>
      <c r="M36" s="27">
        <v>11815</v>
      </c>
      <c r="N36" s="27">
        <v>24872</v>
      </c>
      <c r="O36" s="27"/>
      <c r="P36" s="27">
        <f t="shared" si="2"/>
        <v>36687</v>
      </c>
      <c r="Q36" s="29">
        <f t="shared" si="1"/>
        <v>73374</v>
      </c>
      <c r="R36" s="25" t="s">
        <v>34</v>
      </c>
      <c r="S36" s="25" t="s">
        <v>35</v>
      </c>
      <c r="T36" s="25" t="s">
        <v>31</v>
      </c>
      <c r="U36" s="27">
        <v>7743223907</v>
      </c>
      <c r="V36" s="25" t="s">
        <v>128</v>
      </c>
      <c r="W36" s="25" t="s">
        <v>129</v>
      </c>
      <c r="X36" s="30">
        <v>43466</v>
      </c>
      <c r="Y36" s="30">
        <v>44196</v>
      </c>
    </row>
    <row r="37" spans="1:25" ht="75">
      <c r="A37" s="24">
        <v>33</v>
      </c>
      <c r="B37" s="25" t="s">
        <v>130</v>
      </c>
      <c r="C37" s="26" t="s">
        <v>29</v>
      </c>
      <c r="D37" s="25" t="s">
        <v>30</v>
      </c>
      <c r="E37" s="25"/>
      <c r="F37" s="26" t="s">
        <v>31</v>
      </c>
      <c r="G37" s="26" t="s">
        <v>29</v>
      </c>
      <c r="H37" s="28">
        <v>750000276</v>
      </c>
      <c r="I37" s="24" t="s">
        <v>131</v>
      </c>
      <c r="J37" s="28">
        <v>6</v>
      </c>
      <c r="K37" s="29">
        <f t="shared" ref="K37:K68" si="3">J37*24</f>
        <v>144</v>
      </c>
      <c r="L37" s="27" t="s">
        <v>38</v>
      </c>
      <c r="M37" s="27">
        <v>3641</v>
      </c>
      <c r="N37" s="27">
        <v>7835</v>
      </c>
      <c r="O37" s="27"/>
      <c r="P37" s="27">
        <f t="shared" si="2"/>
        <v>11476</v>
      </c>
      <c r="Q37" s="29">
        <f t="shared" ref="Q37:Q68" si="4">P37*2</f>
        <v>22952</v>
      </c>
      <c r="R37" s="25" t="s">
        <v>34</v>
      </c>
      <c r="S37" s="25" t="s">
        <v>35</v>
      </c>
      <c r="T37" s="25" t="s">
        <v>31</v>
      </c>
      <c r="U37" s="27">
        <v>7743223907</v>
      </c>
      <c r="V37" s="25" t="s">
        <v>130</v>
      </c>
      <c r="W37" s="25" t="s">
        <v>132</v>
      </c>
      <c r="X37" s="30">
        <v>43466</v>
      </c>
      <c r="Y37" s="30">
        <v>44196</v>
      </c>
    </row>
    <row r="38" spans="1:25" ht="90">
      <c r="A38" s="24">
        <v>34</v>
      </c>
      <c r="B38" s="25" t="s">
        <v>133</v>
      </c>
      <c r="C38" s="26" t="s">
        <v>29</v>
      </c>
      <c r="D38" s="25" t="s">
        <v>134</v>
      </c>
      <c r="E38" s="25">
        <v>1</v>
      </c>
      <c r="F38" s="26" t="s">
        <v>31</v>
      </c>
      <c r="G38" s="26" t="s">
        <v>29</v>
      </c>
      <c r="H38" s="28">
        <v>750000170</v>
      </c>
      <c r="I38" s="24" t="s">
        <v>135</v>
      </c>
      <c r="J38" s="28">
        <v>5</v>
      </c>
      <c r="K38" s="29">
        <f t="shared" si="3"/>
        <v>120</v>
      </c>
      <c r="L38" s="27" t="s">
        <v>38</v>
      </c>
      <c r="M38" s="27">
        <v>781</v>
      </c>
      <c r="N38" s="27">
        <v>1304</v>
      </c>
      <c r="O38" s="27"/>
      <c r="P38" s="27">
        <f t="shared" ref="P38:P69" si="5">M38+N38</f>
        <v>2085</v>
      </c>
      <c r="Q38" s="29">
        <f t="shared" si="4"/>
        <v>4170</v>
      </c>
      <c r="R38" s="25" t="s">
        <v>34</v>
      </c>
      <c r="S38" s="25" t="s">
        <v>35</v>
      </c>
      <c r="T38" s="25" t="s">
        <v>31</v>
      </c>
      <c r="U38" s="27">
        <v>7743223907</v>
      </c>
      <c r="V38" s="25" t="s">
        <v>136</v>
      </c>
      <c r="W38" s="25" t="s">
        <v>137</v>
      </c>
      <c r="X38" s="30">
        <v>43466</v>
      </c>
      <c r="Y38" s="30">
        <v>44196</v>
      </c>
    </row>
    <row r="39" spans="1:25" ht="90">
      <c r="A39" s="24">
        <v>35</v>
      </c>
      <c r="B39" s="25" t="s">
        <v>133</v>
      </c>
      <c r="C39" s="26" t="s">
        <v>29</v>
      </c>
      <c r="D39" s="25" t="s">
        <v>134</v>
      </c>
      <c r="E39" s="25">
        <v>1</v>
      </c>
      <c r="F39" s="26" t="s">
        <v>31</v>
      </c>
      <c r="G39" s="26" t="s">
        <v>29</v>
      </c>
      <c r="H39" s="28">
        <v>750000170</v>
      </c>
      <c r="I39" s="24" t="s">
        <v>138</v>
      </c>
      <c r="J39" s="28">
        <v>1.5</v>
      </c>
      <c r="K39" s="29">
        <f t="shared" si="3"/>
        <v>36</v>
      </c>
      <c r="L39" s="27" t="s">
        <v>38</v>
      </c>
      <c r="M39" s="27">
        <v>847</v>
      </c>
      <c r="N39" s="27">
        <v>1370</v>
      </c>
      <c r="O39" s="27"/>
      <c r="P39" s="27">
        <f t="shared" si="5"/>
        <v>2217</v>
      </c>
      <c r="Q39" s="29">
        <f t="shared" si="4"/>
        <v>4434</v>
      </c>
      <c r="R39" s="25" t="s">
        <v>34</v>
      </c>
      <c r="S39" s="25" t="s">
        <v>35</v>
      </c>
      <c r="T39" s="25" t="s">
        <v>31</v>
      </c>
      <c r="U39" s="27">
        <v>7743223907</v>
      </c>
      <c r="V39" s="25" t="s">
        <v>136</v>
      </c>
      <c r="W39" s="25" t="s">
        <v>137</v>
      </c>
      <c r="X39" s="30">
        <v>43466</v>
      </c>
      <c r="Y39" s="30">
        <v>44196</v>
      </c>
    </row>
    <row r="40" spans="1:25" ht="90">
      <c r="A40" s="24">
        <v>36</v>
      </c>
      <c r="B40" s="25" t="s">
        <v>139</v>
      </c>
      <c r="C40" s="26" t="s">
        <v>140</v>
      </c>
      <c r="D40" s="25"/>
      <c r="E40" s="25">
        <v>54</v>
      </c>
      <c r="F40" s="26" t="s">
        <v>31</v>
      </c>
      <c r="G40" s="26" t="s">
        <v>29</v>
      </c>
      <c r="H40" s="28">
        <v>750000102</v>
      </c>
      <c r="I40" s="24" t="s">
        <v>141</v>
      </c>
      <c r="J40" s="28">
        <v>0.5</v>
      </c>
      <c r="K40" s="29">
        <f t="shared" si="3"/>
        <v>12</v>
      </c>
      <c r="L40" s="27" t="s">
        <v>38</v>
      </c>
      <c r="M40" s="27">
        <v>359</v>
      </c>
      <c r="N40" s="27">
        <v>879</v>
      </c>
      <c r="O40" s="27"/>
      <c r="P40" s="27">
        <f t="shared" si="5"/>
        <v>1238</v>
      </c>
      <c r="Q40" s="29">
        <f t="shared" si="4"/>
        <v>2476</v>
      </c>
      <c r="R40" s="25" t="s">
        <v>34</v>
      </c>
      <c r="S40" s="25" t="s">
        <v>35</v>
      </c>
      <c r="T40" s="25" t="s">
        <v>31</v>
      </c>
      <c r="U40" s="27">
        <v>7743223907</v>
      </c>
      <c r="V40" s="25" t="s">
        <v>139</v>
      </c>
      <c r="W40" s="25" t="s">
        <v>35</v>
      </c>
      <c r="X40" s="30">
        <v>43466</v>
      </c>
      <c r="Y40" s="30">
        <v>44196</v>
      </c>
    </row>
    <row r="41" spans="1:25" ht="45">
      <c r="A41" s="24">
        <v>37</v>
      </c>
      <c r="B41" s="25" t="s">
        <v>139</v>
      </c>
      <c r="C41" s="26" t="s">
        <v>97</v>
      </c>
      <c r="D41" s="25"/>
      <c r="E41" s="25" t="s">
        <v>142</v>
      </c>
      <c r="F41" s="26" t="s">
        <v>31</v>
      </c>
      <c r="G41" s="26" t="s">
        <v>29</v>
      </c>
      <c r="H41" s="28">
        <v>750000102</v>
      </c>
      <c r="I41" s="24" t="s">
        <v>143</v>
      </c>
      <c r="J41" s="28">
        <v>1.5</v>
      </c>
      <c r="K41" s="29">
        <f t="shared" si="3"/>
        <v>36</v>
      </c>
      <c r="L41" s="27" t="s">
        <v>38</v>
      </c>
      <c r="M41" s="27">
        <v>1</v>
      </c>
      <c r="N41" s="27">
        <v>2</v>
      </c>
      <c r="O41" s="27"/>
      <c r="P41" s="27">
        <f t="shared" si="5"/>
        <v>3</v>
      </c>
      <c r="Q41" s="29">
        <f t="shared" si="4"/>
        <v>6</v>
      </c>
      <c r="R41" s="25" t="s">
        <v>34</v>
      </c>
      <c r="S41" s="25" t="s">
        <v>35</v>
      </c>
      <c r="T41" s="25" t="s">
        <v>31</v>
      </c>
      <c r="U41" s="27">
        <v>7743223907</v>
      </c>
      <c r="V41" s="25" t="s">
        <v>34</v>
      </c>
      <c r="W41" s="25" t="s">
        <v>35</v>
      </c>
      <c r="X41" s="30">
        <v>43466</v>
      </c>
      <c r="Y41" s="30">
        <v>44196</v>
      </c>
    </row>
    <row r="42" spans="1:25" ht="45">
      <c r="A42" s="24">
        <v>38</v>
      </c>
      <c r="B42" s="25" t="s">
        <v>144</v>
      </c>
      <c r="C42" s="26" t="s">
        <v>108</v>
      </c>
      <c r="D42" s="25"/>
      <c r="E42" s="25">
        <v>47</v>
      </c>
      <c r="F42" s="26" t="s">
        <v>31</v>
      </c>
      <c r="G42" s="26" t="s">
        <v>29</v>
      </c>
      <c r="H42" s="28">
        <v>758094032</v>
      </c>
      <c r="I42" s="24" t="s">
        <v>145</v>
      </c>
      <c r="J42" s="28">
        <v>0.5</v>
      </c>
      <c r="K42" s="29">
        <f t="shared" si="3"/>
        <v>12</v>
      </c>
      <c r="L42" s="27" t="s">
        <v>146</v>
      </c>
      <c r="M42" s="27">
        <v>233</v>
      </c>
      <c r="N42" s="27"/>
      <c r="O42" s="27"/>
      <c r="P42" s="27">
        <f t="shared" si="5"/>
        <v>233</v>
      </c>
      <c r="Q42" s="29">
        <f t="shared" si="4"/>
        <v>466</v>
      </c>
      <c r="R42" s="25" t="s">
        <v>34</v>
      </c>
      <c r="S42" s="25" t="s">
        <v>35</v>
      </c>
      <c r="T42" s="25" t="s">
        <v>31</v>
      </c>
      <c r="U42" s="27">
        <v>7743223907</v>
      </c>
      <c r="V42" s="25" t="s">
        <v>34</v>
      </c>
      <c r="W42" s="25" t="s">
        <v>35</v>
      </c>
      <c r="X42" s="30">
        <v>43466</v>
      </c>
      <c r="Y42" s="30">
        <v>44196</v>
      </c>
    </row>
    <row r="43" spans="1:25" ht="45">
      <c r="A43" s="24">
        <v>39</v>
      </c>
      <c r="B43" s="25" t="s">
        <v>147</v>
      </c>
      <c r="C43" s="26" t="s">
        <v>148</v>
      </c>
      <c r="D43" s="25"/>
      <c r="E43" s="25">
        <v>71</v>
      </c>
      <c r="F43" s="26" t="s">
        <v>31</v>
      </c>
      <c r="G43" s="26" t="s">
        <v>29</v>
      </c>
      <c r="H43" s="28">
        <v>715150016</v>
      </c>
      <c r="I43" s="24" t="s">
        <v>149</v>
      </c>
      <c r="J43" s="28">
        <v>16.5</v>
      </c>
      <c r="K43" s="29">
        <f t="shared" si="3"/>
        <v>396</v>
      </c>
      <c r="L43" s="27" t="s">
        <v>38</v>
      </c>
      <c r="M43" s="27">
        <v>483</v>
      </c>
      <c r="N43" s="27">
        <v>1376</v>
      </c>
      <c r="O43" s="27"/>
      <c r="P43" s="27">
        <f t="shared" si="5"/>
        <v>1859</v>
      </c>
      <c r="Q43" s="29">
        <f t="shared" si="4"/>
        <v>3718</v>
      </c>
      <c r="R43" s="25" t="s">
        <v>34</v>
      </c>
      <c r="S43" s="25" t="s">
        <v>35</v>
      </c>
      <c r="T43" s="25" t="s">
        <v>31</v>
      </c>
      <c r="U43" s="27">
        <v>7743223907</v>
      </c>
      <c r="V43" s="25" t="s">
        <v>34</v>
      </c>
      <c r="W43" s="25" t="s">
        <v>35</v>
      </c>
      <c r="X43" s="30">
        <v>43466</v>
      </c>
      <c r="Y43" s="30">
        <v>44196</v>
      </c>
    </row>
    <row r="44" spans="1:25" ht="45">
      <c r="A44" s="24">
        <v>40</v>
      </c>
      <c r="B44" s="25" t="s">
        <v>150</v>
      </c>
      <c r="C44" s="26" t="s">
        <v>97</v>
      </c>
      <c r="D44" s="25"/>
      <c r="E44" s="25"/>
      <c r="F44" s="26" t="s">
        <v>31</v>
      </c>
      <c r="G44" s="26" t="s">
        <v>29</v>
      </c>
      <c r="H44" s="28">
        <v>758074026</v>
      </c>
      <c r="I44" s="24" t="s">
        <v>151</v>
      </c>
      <c r="J44" s="28">
        <v>12</v>
      </c>
      <c r="K44" s="29">
        <f t="shared" si="3"/>
        <v>288</v>
      </c>
      <c r="L44" s="27" t="s">
        <v>146</v>
      </c>
      <c r="M44" s="27">
        <v>16</v>
      </c>
      <c r="N44" s="27"/>
      <c r="O44" s="27"/>
      <c r="P44" s="27">
        <f t="shared" si="5"/>
        <v>16</v>
      </c>
      <c r="Q44" s="29">
        <f t="shared" si="4"/>
        <v>32</v>
      </c>
      <c r="R44" s="25" t="s">
        <v>34</v>
      </c>
      <c r="S44" s="25" t="s">
        <v>35</v>
      </c>
      <c r="T44" s="25" t="s">
        <v>31</v>
      </c>
      <c r="U44" s="27">
        <v>7743223907</v>
      </c>
      <c r="V44" s="25" t="s">
        <v>34</v>
      </c>
      <c r="W44" s="25" t="s">
        <v>35</v>
      </c>
      <c r="X44" s="30">
        <v>43466</v>
      </c>
      <c r="Y44" s="30">
        <v>44196</v>
      </c>
    </row>
    <row r="45" spans="1:25" ht="45">
      <c r="A45" s="24">
        <v>41</v>
      </c>
      <c r="B45" s="25" t="s">
        <v>152</v>
      </c>
      <c r="C45" s="26" t="s">
        <v>153</v>
      </c>
      <c r="D45" s="25"/>
      <c r="E45" s="25">
        <v>17</v>
      </c>
      <c r="F45" s="26" t="s">
        <v>31</v>
      </c>
      <c r="G45" s="26" t="s">
        <v>29</v>
      </c>
      <c r="H45" s="28">
        <v>758023025</v>
      </c>
      <c r="I45" s="24" t="s">
        <v>154</v>
      </c>
      <c r="J45" s="28">
        <v>10.5</v>
      </c>
      <c r="K45" s="29">
        <f t="shared" si="3"/>
        <v>252</v>
      </c>
      <c r="L45" s="27" t="s">
        <v>38</v>
      </c>
      <c r="M45" s="27">
        <v>606</v>
      </c>
      <c r="N45" s="27">
        <v>1694</v>
      </c>
      <c r="O45" s="27"/>
      <c r="P45" s="27">
        <f t="shared" si="5"/>
        <v>2300</v>
      </c>
      <c r="Q45" s="29">
        <f t="shared" si="4"/>
        <v>4600</v>
      </c>
      <c r="R45" s="25" t="s">
        <v>34</v>
      </c>
      <c r="S45" s="25" t="s">
        <v>35</v>
      </c>
      <c r="T45" s="25" t="s">
        <v>31</v>
      </c>
      <c r="U45" s="27">
        <v>7743223907</v>
      </c>
      <c r="V45" s="25" t="s">
        <v>34</v>
      </c>
      <c r="W45" s="25" t="s">
        <v>35</v>
      </c>
      <c r="X45" s="30">
        <v>43466</v>
      </c>
      <c r="Y45" s="30">
        <v>44196</v>
      </c>
    </row>
    <row r="46" spans="1:25" ht="27" customHeight="1">
      <c r="A46" s="24">
        <v>42</v>
      </c>
      <c r="B46" s="33" t="s">
        <v>155</v>
      </c>
      <c r="C46" s="34" t="s">
        <v>29</v>
      </c>
      <c r="D46" s="33" t="s">
        <v>156</v>
      </c>
      <c r="E46" s="33">
        <v>19</v>
      </c>
      <c r="F46" s="34" t="s">
        <v>31</v>
      </c>
      <c r="G46" s="34" t="s">
        <v>29</v>
      </c>
      <c r="H46" s="35">
        <v>750000361</v>
      </c>
      <c r="I46" s="36" t="s">
        <v>157</v>
      </c>
      <c r="J46" s="28">
        <v>25</v>
      </c>
      <c r="K46" s="29">
        <f t="shared" si="3"/>
        <v>600</v>
      </c>
      <c r="L46" s="27" t="s">
        <v>38</v>
      </c>
      <c r="M46" s="27">
        <v>4554</v>
      </c>
      <c r="N46" s="27">
        <v>8364</v>
      </c>
      <c r="O46" s="27"/>
      <c r="P46" s="27">
        <f t="shared" si="5"/>
        <v>12918</v>
      </c>
      <c r="Q46" s="29">
        <f t="shared" si="4"/>
        <v>25836</v>
      </c>
      <c r="R46" s="25" t="s">
        <v>34</v>
      </c>
      <c r="S46" s="25" t="s">
        <v>35</v>
      </c>
      <c r="T46" s="25" t="s">
        <v>31</v>
      </c>
      <c r="U46" s="27">
        <v>7743223907</v>
      </c>
      <c r="V46" s="25" t="s">
        <v>89</v>
      </c>
      <c r="W46" s="25" t="s">
        <v>90</v>
      </c>
      <c r="X46" s="30">
        <v>43466</v>
      </c>
      <c r="Y46" s="30">
        <v>44196</v>
      </c>
    </row>
    <row r="47" spans="1:25" ht="45">
      <c r="A47" s="24">
        <v>43</v>
      </c>
      <c r="B47" s="25" t="s">
        <v>158</v>
      </c>
      <c r="C47" s="26" t="s">
        <v>29</v>
      </c>
      <c r="D47" s="25" t="s">
        <v>80</v>
      </c>
      <c r="E47" s="25"/>
      <c r="F47" s="26" t="s">
        <v>31</v>
      </c>
      <c r="G47" s="26" t="s">
        <v>29</v>
      </c>
      <c r="H47" s="27">
        <v>750000154</v>
      </c>
      <c r="I47" s="37" t="s">
        <v>159</v>
      </c>
      <c r="J47" s="28">
        <v>10.5</v>
      </c>
      <c r="K47" s="29">
        <f t="shared" si="3"/>
        <v>252</v>
      </c>
      <c r="L47" s="27" t="s">
        <v>160</v>
      </c>
      <c r="M47" s="27">
        <v>2407</v>
      </c>
      <c r="N47" s="27">
        <v>11779</v>
      </c>
      <c r="O47" s="27"/>
      <c r="P47" s="27">
        <f t="shared" si="5"/>
        <v>14186</v>
      </c>
      <c r="Q47" s="29">
        <f t="shared" si="4"/>
        <v>28372</v>
      </c>
      <c r="R47" s="25" t="s">
        <v>34</v>
      </c>
      <c r="S47" s="25" t="s">
        <v>35</v>
      </c>
      <c r="T47" s="25" t="s">
        <v>31</v>
      </c>
      <c r="U47" s="27">
        <v>7743223907</v>
      </c>
      <c r="V47" s="25" t="s">
        <v>34</v>
      </c>
      <c r="W47" s="25" t="s">
        <v>35</v>
      </c>
      <c r="X47" s="30">
        <v>43466</v>
      </c>
      <c r="Y47" s="30">
        <v>44196</v>
      </c>
    </row>
    <row r="48" spans="1:25" ht="45">
      <c r="A48" s="24">
        <v>44</v>
      </c>
      <c r="B48" s="25" t="s">
        <v>161</v>
      </c>
      <c r="C48" s="26" t="s">
        <v>56</v>
      </c>
      <c r="D48" s="25"/>
      <c r="E48" s="25"/>
      <c r="F48" s="26" t="s">
        <v>31</v>
      </c>
      <c r="G48" s="26" t="s">
        <v>29</v>
      </c>
      <c r="H48" s="27">
        <v>750000154</v>
      </c>
      <c r="I48" s="37" t="s">
        <v>162</v>
      </c>
      <c r="J48" s="28">
        <v>0.5</v>
      </c>
      <c r="K48" s="29">
        <f t="shared" si="3"/>
        <v>12</v>
      </c>
      <c r="L48" s="27" t="s">
        <v>163</v>
      </c>
      <c r="M48" s="27">
        <v>499</v>
      </c>
      <c r="N48" s="27">
        <v>1403</v>
      </c>
      <c r="O48" s="27"/>
      <c r="P48" s="27">
        <f t="shared" si="5"/>
        <v>1902</v>
      </c>
      <c r="Q48" s="29">
        <f t="shared" si="4"/>
        <v>3804</v>
      </c>
      <c r="R48" s="25" t="s">
        <v>34</v>
      </c>
      <c r="S48" s="25" t="s">
        <v>35</v>
      </c>
      <c r="T48" s="25" t="s">
        <v>31</v>
      </c>
      <c r="U48" s="27">
        <v>7743223907</v>
      </c>
      <c r="V48" s="25" t="s">
        <v>34</v>
      </c>
      <c r="W48" s="25" t="s">
        <v>35</v>
      </c>
      <c r="X48" s="30">
        <v>43466</v>
      </c>
      <c r="Y48" s="30">
        <v>44196</v>
      </c>
    </row>
    <row r="49" spans="1:25" ht="45">
      <c r="A49" s="24">
        <v>45</v>
      </c>
      <c r="B49" s="25" t="s">
        <v>161</v>
      </c>
      <c r="C49" s="26" t="s">
        <v>56</v>
      </c>
      <c r="D49" s="25"/>
      <c r="E49" s="25"/>
      <c r="F49" s="26" t="s">
        <v>31</v>
      </c>
      <c r="G49" s="26" t="s">
        <v>29</v>
      </c>
      <c r="H49" s="27">
        <v>750000154</v>
      </c>
      <c r="I49" s="37" t="s">
        <v>164</v>
      </c>
      <c r="J49" s="28">
        <v>1.5</v>
      </c>
      <c r="K49" s="29">
        <f t="shared" si="3"/>
        <v>36</v>
      </c>
      <c r="L49" s="27" t="s">
        <v>163</v>
      </c>
      <c r="M49" s="27">
        <v>755</v>
      </c>
      <c r="N49" s="27">
        <v>2913</v>
      </c>
      <c r="O49" s="27"/>
      <c r="P49" s="27">
        <f t="shared" si="5"/>
        <v>3668</v>
      </c>
      <c r="Q49" s="29">
        <f t="shared" si="4"/>
        <v>7336</v>
      </c>
      <c r="R49" s="25" t="s">
        <v>34</v>
      </c>
      <c r="S49" s="25" t="s">
        <v>35</v>
      </c>
      <c r="T49" s="25" t="s">
        <v>31</v>
      </c>
      <c r="U49" s="27">
        <v>7743223907</v>
      </c>
      <c r="V49" s="25" t="s">
        <v>34</v>
      </c>
      <c r="W49" s="25" t="s">
        <v>35</v>
      </c>
      <c r="X49" s="30">
        <v>43466</v>
      </c>
      <c r="Y49" s="30">
        <v>44196</v>
      </c>
    </row>
    <row r="50" spans="1:25" ht="45">
      <c r="A50" s="24">
        <v>46</v>
      </c>
      <c r="B50" s="25" t="s">
        <v>161</v>
      </c>
      <c r="C50" s="26" t="s">
        <v>29</v>
      </c>
      <c r="D50" s="25" t="s">
        <v>87</v>
      </c>
      <c r="E50" s="25"/>
      <c r="F50" s="26" t="s">
        <v>31</v>
      </c>
      <c r="G50" s="26" t="s">
        <v>29</v>
      </c>
      <c r="H50" s="27">
        <v>750000154</v>
      </c>
      <c r="I50" s="37" t="s">
        <v>165</v>
      </c>
      <c r="J50" s="28">
        <v>0.5</v>
      </c>
      <c r="K50" s="29">
        <f t="shared" si="3"/>
        <v>12</v>
      </c>
      <c r="L50" s="27" t="s">
        <v>163</v>
      </c>
      <c r="M50" s="27">
        <v>98</v>
      </c>
      <c r="N50" s="27">
        <v>316</v>
      </c>
      <c r="O50" s="27"/>
      <c r="P50" s="27">
        <f t="shared" si="5"/>
        <v>414</v>
      </c>
      <c r="Q50" s="29">
        <f t="shared" si="4"/>
        <v>828</v>
      </c>
      <c r="R50" s="25" t="s">
        <v>34</v>
      </c>
      <c r="S50" s="25" t="s">
        <v>35</v>
      </c>
      <c r="T50" s="25" t="s">
        <v>31</v>
      </c>
      <c r="U50" s="27">
        <v>7743223907</v>
      </c>
      <c r="V50" s="25" t="s">
        <v>34</v>
      </c>
      <c r="W50" s="25" t="s">
        <v>35</v>
      </c>
      <c r="X50" s="30">
        <v>43466</v>
      </c>
      <c r="Y50" s="30">
        <v>44196</v>
      </c>
    </row>
    <row r="51" spans="1:25" ht="45">
      <c r="A51" s="24">
        <v>47</v>
      </c>
      <c r="B51" s="25" t="s">
        <v>161</v>
      </c>
      <c r="C51" s="26" t="s">
        <v>166</v>
      </c>
      <c r="D51" s="25"/>
      <c r="E51" s="25"/>
      <c r="F51" s="26" t="s">
        <v>31</v>
      </c>
      <c r="G51" s="26" t="s">
        <v>29</v>
      </c>
      <c r="H51" s="27">
        <v>750000154</v>
      </c>
      <c r="I51" s="37" t="s">
        <v>167</v>
      </c>
      <c r="J51" s="28">
        <v>0.5</v>
      </c>
      <c r="K51" s="29">
        <f t="shared" si="3"/>
        <v>12</v>
      </c>
      <c r="L51" s="27" t="s">
        <v>163</v>
      </c>
      <c r="M51" s="27">
        <v>212</v>
      </c>
      <c r="N51" s="27">
        <v>910</v>
      </c>
      <c r="O51" s="27"/>
      <c r="P51" s="27">
        <f t="shared" si="5"/>
        <v>1122</v>
      </c>
      <c r="Q51" s="29">
        <f t="shared" si="4"/>
        <v>2244</v>
      </c>
      <c r="R51" s="25" t="s">
        <v>34</v>
      </c>
      <c r="S51" s="25" t="s">
        <v>35</v>
      </c>
      <c r="T51" s="25" t="s">
        <v>31</v>
      </c>
      <c r="U51" s="27">
        <v>7743223907</v>
      </c>
      <c r="V51" s="25" t="s">
        <v>34</v>
      </c>
      <c r="W51" s="25" t="s">
        <v>35</v>
      </c>
      <c r="X51" s="30">
        <v>43466</v>
      </c>
      <c r="Y51" s="30">
        <v>44196</v>
      </c>
    </row>
    <row r="52" spans="1:25" ht="45">
      <c r="A52" s="24">
        <v>48</v>
      </c>
      <c r="B52" s="25" t="s">
        <v>161</v>
      </c>
      <c r="C52" s="26" t="s">
        <v>166</v>
      </c>
      <c r="D52" s="25"/>
      <c r="E52" s="25"/>
      <c r="F52" s="26" t="s">
        <v>31</v>
      </c>
      <c r="G52" s="26" t="s">
        <v>29</v>
      </c>
      <c r="H52" s="27">
        <v>750000154</v>
      </c>
      <c r="I52" s="37" t="s">
        <v>168</v>
      </c>
      <c r="J52" s="28">
        <v>0.5</v>
      </c>
      <c r="K52" s="29">
        <f t="shared" si="3"/>
        <v>12</v>
      </c>
      <c r="L52" s="27" t="s">
        <v>163</v>
      </c>
      <c r="M52" s="27">
        <v>412</v>
      </c>
      <c r="N52" s="27">
        <v>1653</v>
      </c>
      <c r="O52" s="27"/>
      <c r="P52" s="27">
        <f t="shared" si="5"/>
        <v>2065</v>
      </c>
      <c r="Q52" s="29">
        <f t="shared" si="4"/>
        <v>4130</v>
      </c>
      <c r="R52" s="25" t="s">
        <v>34</v>
      </c>
      <c r="S52" s="25" t="s">
        <v>35</v>
      </c>
      <c r="T52" s="25" t="s">
        <v>31</v>
      </c>
      <c r="U52" s="27">
        <v>7743223907</v>
      </c>
      <c r="V52" s="25" t="s">
        <v>34</v>
      </c>
      <c r="W52" s="25" t="s">
        <v>35</v>
      </c>
      <c r="X52" s="30">
        <v>43466</v>
      </c>
      <c r="Y52" s="30">
        <v>44196</v>
      </c>
    </row>
    <row r="53" spans="1:25" ht="45">
      <c r="A53" s="24">
        <v>49</v>
      </c>
      <c r="B53" s="25" t="s">
        <v>161</v>
      </c>
      <c r="C53" s="26" t="s">
        <v>169</v>
      </c>
      <c r="D53" s="25"/>
      <c r="E53" s="25" t="s">
        <v>170</v>
      </c>
      <c r="F53" s="26" t="s">
        <v>31</v>
      </c>
      <c r="G53" s="26" t="s">
        <v>29</v>
      </c>
      <c r="H53" s="27">
        <v>750000154</v>
      </c>
      <c r="I53" s="37" t="s">
        <v>171</v>
      </c>
      <c r="J53" s="28">
        <v>0.5</v>
      </c>
      <c r="K53" s="29">
        <f t="shared" si="3"/>
        <v>12</v>
      </c>
      <c r="L53" s="27" t="s">
        <v>163</v>
      </c>
      <c r="M53" s="27">
        <v>92</v>
      </c>
      <c r="N53" s="27">
        <v>353</v>
      </c>
      <c r="O53" s="27"/>
      <c r="P53" s="27">
        <f t="shared" si="5"/>
        <v>445</v>
      </c>
      <c r="Q53" s="29">
        <f t="shared" si="4"/>
        <v>890</v>
      </c>
      <c r="R53" s="25" t="s">
        <v>34</v>
      </c>
      <c r="S53" s="25" t="s">
        <v>35</v>
      </c>
      <c r="T53" s="25" t="s">
        <v>31</v>
      </c>
      <c r="U53" s="27">
        <v>7743223907</v>
      </c>
      <c r="V53" s="25" t="s">
        <v>34</v>
      </c>
      <c r="W53" s="25" t="s">
        <v>35</v>
      </c>
      <c r="X53" s="30">
        <v>43466</v>
      </c>
      <c r="Y53" s="30">
        <v>44196</v>
      </c>
    </row>
    <row r="54" spans="1:25" ht="45">
      <c r="A54" s="24">
        <v>50</v>
      </c>
      <c r="B54" s="25" t="s">
        <v>158</v>
      </c>
      <c r="C54" s="26" t="s">
        <v>123</v>
      </c>
      <c r="D54" s="25"/>
      <c r="E54" s="25"/>
      <c r="F54" s="26" t="s">
        <v>31</v>
      </c>
      <c r="G54" s="26" t="s">
        <v>29</v>
      </c>
      <c r="H54" s="27">
        <v>750000154</v>
      </c>
      <c r="I54" s="37" t="s">
        <v>172</v>
      </c>
      <c r="J54" s="28">
        <v>1.5</v>
      </c>
      <c r="K54" s="29">
        <f t="shared" si="3"/>
        <v>36</v>
      </c>
      <c r="L54" s="27" t="s">
        <v>163</v>
      </c>
      <c r="M54" s="27">
        <v>304</v>
      </c>
      <c r="N54" s="27">
        <v>882</v>
      </c>
      <c r="O54" s="27"/>
      <c r="P54" s="27">
        <f t="shared" si="5"/>
        <v>1186</v>
      </c>
      <c r="Q54" s="29">
        <f t="shared" si="4"/>
        <v>2372</v>
      </c>
      <c r="R54" s="25" t="s">
        <v>34</v>
      </c>
      <c r="S54" s="25" t="s">
        <v>35</v>
      </c>
      <c r="T54" s="25" t="s">
        <v>31</v>
      </c>
      <c r="U54" s="27">
        <v>7743223907</v>
      </c>
      <c r="V54" s="25" t="s">
        <v>34</v>
      </c>
      <c r="W54" s="25" t="s">
        <v>35</v>
      </c>
      <c r="X54" s="30">
        <v>43466</v>
      </c>
      <c r="Y54" s="30">
        <v>44196</v>
      </c>
    </row>
    <row r="55" spans="1:25" ht="45">
      <c r="A55" s="24">
        <v>51</v>
      </c>
      <c r="B55" s="25" t="s">
        <v>158</v>
      </c>
      <c r="C55" s="26" t="s">
        <v>173</v>
      </c>
      <c r="D55" s="25"/>
      <c r="E55" s="25"/>
      <c r="F55" s="26" t="s">
        <v>31</v>
      </c>
      <c r="G55" s="26" t="s">
        <v>29</v>
      </c>
      <c r="H55" s="27">
        <v>750000154</v>
      </c>
      <c r="I55" s="37" t="s">
        <v>174</v>
      </c>
      <c r="J55" s="28">
        <v>0.5</v>
      </c>
      <c r="K55" s="29">
        <f t="shared" si="3"/>
        <v>12</v>
      </c>
      <c r="L55" s="27" t="s">
        <v>163</v>
      </c>
      <c r="M55" s="27">
        <v>252</v>
      </c>
      <c r="N55" s="27">
        <v>924</v>
      </c>
      <c r="O55" s="27"/>
      <c r="P55" s="27">
        <f t="shared" si="5"/>
        <v>1176</v>
      </c>
      <c r="Q55" s="29">
        <f t="shared" si="4"/>
        <v>2352</v>
      </c>
      <c r="R55" s="25" t="s">
        <v>34</v>
      </c>
      <c r="S55" s="25" t="s">
        <v>35</v>
      </c>
      <c r="T55" s="25" t="s">
        <v>31</v>
      </c>
      <c r="U55" s="27">
        <v>7743223907</v>
      </c>
      <c r="V55" s="25" t="s">
        <v>34</v>
      </c>
      <c r="W55" s="25" t="s">
        <v>35</v>
      </c>
      <c r="X55" s="30">
        <v>43466</v>
      </c>
      <c r="Y55" s="30">
        <v>44196</v>
      </c>
    </row>
    <row r="56" spans="1:25" ht="45">
      <c r="A56" s="24">
        <v>52</v>
      </c>
      <c r="B56" s="25" t="s">
        <v>158</v>
      </c>
      <c r="C56" s="26" t="s">
        <v>173</v>
      </c>
      <c r="D56" s="25"/>
      <c r="E56" s="25"/>
      <c r="F56" s="26" t="s">
        <v>31</v>
      </c>
      <c r="G56" s="26" t="s">
        <v>29</v>
      </c>
      <c r="H56" s="27">
        <v>750000154</v>
      </c>
      <c r="I56" s="37" t="s">
        <v>175</v>
      </c>
      <c r="J56" s="28">
        <v>0.5</v>
      </c>
      <c r="K56" s="29">
        <f t="shared" si="3"/>
        <v>12</v>
      </c>
      <c r="L56" s="27" t="s">
        <v>163</v>
      </c>
      <c r="M56" s="27">
        <v>248</v>
      </c>
      <c r="N56" s="27">
        <v>704</v>
      </c>
      <c r="O56" s="27"/>
      <c r="P56" s="27">
        <f t="shared" si="5"/>
        <v>952</v>
      </c>
      <c r="Q56" s="29">
        <f t="shared" si="4"/>
        <v>1904</v>
      </c>
      <c r="R56" s="25" t="s">
        <v>34</v>
      </c>
      <c r="S56" s="25" t="s">
        <v>35</v>
      </c>
      <c r="T56" s="25" t="s">
        <v>31</v>
      </c>
      <c r="U56" s="27">
        <v>7743223907</v>
      </c>
      <c r="V56" s="25" t="s">
        <v>34</v>
      </c>
      <c r="W56" s="25" t="s">
        <v>35</v>
      </c>
      <c r="X56" s="30">
        <v>43466</v>
      </c>
      <c r="Y56" s="30">
        <v>44196</v>
      </c>
    </row>
    <row r="57" spans="1:25" ht="45">
      <c r="A57" s="24">
        <v>53</v>
      </c>
      <c r="B57" s="25" t="s">
        <v>158</v>
      </c>
      <c r="C57" s="26" t="s">
        <v>29</v>
      </c>
      <c r="D57" s="25" t="s">
        <v>36</v>
      </c>
      <c r="E57" s="25"/>
      <c r="F57" s="26" t="s">
        <v>31</v>
      </c>
      <c r="G57" s="26" t="s">
        <v>29</v>
      </c>
      <c r="H57" s="27">
        <v>750000154</v>
      </c>
      <c r="I57" s="37" t="s">
        <v>176</v>
      </c>
      <c r="J57" s="28">
        <v>12.5</v>
      </c>
      <c r="K57" s="29">
        <f t="shared" si="3"/>
        <v>300</v>
      </c>
      <c r="L57" s="28" t="s">
        <v>163</v>
      </c>
      <c r="M57" s="28">
        <v>7044</v>
      </c>
      <c r="N57" s="28">
        <v>24693</v>
      </c>
      <c r="O57" s="28"/>
      <c r="P57" s="27">
        <f t="shared" si="5"/>
        <v>31737</v>
      </c>
      <c r="Q57" s="29">
        <f t="shared" si="4"/>
        <v>63474</v>
      </c>
      <c r="R57" s="25" t="s">
        <v>34</v>
      </c>
      <c r="S57" s="25" t="s">
        <v>35</v>
      </c>
      <c r="T57" s="25" t="s">
        <v>31</v>
      </c>
      <c r="U57" s="27">
        <v>7743223907</v>
      </c>
      <c r="V57" s="25" t="s">
        <v>34</v>
      </c>
      <c r="W57" s="25" t="s">
        <v>35</v>
      </c>
      <c r="X57" s="30">
        <v>43466</v>
      </c>
      <c r="Y57" s="30">
        <v>44196</v>
      </c>
    </row>
    <row r="58" spans="1:25" ht="45">
      <c r="A58" s="24">
        <v>54</v>
      </c>
      <c r="B58" s="25" t="s">
        <v>177</v>
      </c>
      <c r="C58" s="26" t="s">
        <v>178</v>
      </c>
      <c r="D58" s="38"/>
      <c r="E58" s="25"/>
      <c r="F58" s="26" t="s">
        <v>179</v>
      </c>
      <c r="G58" s="26" t="s">
        <v>180</v>
      </c>
      <c r="H58" s="35">
        <v>719800006</v>
      </c>
      <c r="I58" s="37" t="s">
        <v>181</v>
      </c>
      <c r="J58" s="28">
        <v>1.5</v>
      </c>
      <c r="K58" s="29">
        <f t="shared" si="3"/>
        <v>36</v>
      </c>
      <c r="L58" s="27" t="s">
        <v>182</v>
      </c>
      <c r="M58" s="27">
        <v>494</v>
      </c>
      <c r="N58" s="27">
        <v>1605</v>
      </c>
      <c r="O58" s="27"/>
      <c r="P58" s="27">
        <f t="shared" si="5"/>
        <v>2099</v>
      </c>
      <c r="Q58" s="39">
        <f t="shared" si="4"/>
        <v>4198</v>
      </c>
      <c r="R58" s="25" t="s">
        <v>34</v>
      </c>
      <c r="S58" s="25" t="s">
        <v>35</v>
      </c>
      <c r="T58" s="25" t="s">
        <v>31</v>
      </c>
      <c r="U58" s="27">
        <v>7743223907</v>
      </c>
      <c r="V58" s="25" t="s">
        <v>34</v>
      </c>
      <c r="W58" s="25" t="s">
        <v>35</v>
      </c>
      <c r="X58" s="30">
        <v>43466</v>
      </c>
      <c r="Y58" s="30">
        <v>44196</v>
      </c>
    </row>
    <row r="59" spans="1:25" ht="45">
      <c r="A59" s="24">
        <v>55</v>
      </c>
      <c r="B59" s="25" t="s">
        <v>177</v>
      </c>
      <c r="C59" s="26" t="s">
        <v>178</v>
      </c>
      <c r="D59" s="25" t="s">
        <v>180</v>
      </c>
      <c r="E59" s="25"/>
      <c r="F59" s="26" t="s">
        <v>52</v>
      </c>
      <c r="G59" s="26" t="s">
        <v>53</v>
      </c>
      <c r="H59" s="27">
        <v>719800006</v>
      </c>
      <c r="I59" s="37" t="s">
        <v>183</v>
      </c>
      <c r="J59" s="28">
        <v>1.5</v>
      </c>
      <c r="K59" s="29">
        <f t="shared" si="3"/>
        <v>36</v>
      </c>
      <c r="L59" s="27" t="s">
        <v>163</v>
      </c>
      <c r="M59" s="27">
        <v>477</v>
      </c>
      <c r="N59" s="27">
        <v>1698</v>
      </c>
      <c r="O59" s="27"/>
      <c r="P59" s="27">
        <f t="shared" si="5"/>
        <v>2175</v>
      </c>
      <c r="Q59" s="29">
        <f t="shared" si="4"/>
        <v>4350</v>
      </c>
      <c r="R59" s="25" t="s">
        <v>34</v>
      </c>
      <c r="S59" s="25" t="s">
        <v>35</v>
      </c>
      <c r="T59" s="25" t="s">
        <v>31</v>
      </c>
      <c r="U59" s="27">
        <v>7743223907</v>
      </c>
      <c r="V59" s="25" t="s">
        <v>34</v>
      </c>
      <c r="W59" s="25" t="s">
        <v>35</v>
      </c>
      <c r="X59" s="30">
        <v>43466</v>
      </c>
      <c r="Y59" s="30">
        <v>44196</v>
      </c>
    </row>
    <row r="60" spans="1:25" ht="45">
      <c r="A60" s="24">
        <v>56</v>
      </c>
      <c r="B60" s="25" t="s">
        <v>184</v>
      </c>
      <c r="C60" s="26" t="s">
        <v>185</v>
      </c>
      <c r="D60" s="25"/>
      <c r="E60" s="25"/>
      <c r="F60" s="26" t="s">
        <v>31</v>
      </c>
      <c r="G60" s="26" t="s">
        <v>29</v>
      </c>
      <c r="H60" s="27">
        <v>759800235</v>
      </c>
      <c r="I60" s="37" t="s">
        <v>186</v>
      </c>
      <c r="J60" s="28">
        <v>2.5</v>
      </c>
      <c r="K60" s="29">
        <f t="shared" si="3"/>
        <v>60</v>
      </c>
      <c r="L60" s="27" t="s">
        <v>163</v>
      </c>
      <c r="M60" s="27">
        <v>487</v>
      </c>
      <c r="N60" s="27">
        <v>1615</v>
      </c>
      <c r="O60" s="27"/>
      <c r="P60" s="27">
        <f t="shared" si="5"/>
        <v>2102</v>
      </c>
      <c r="Q60" s="29">
        <f t="shared" si="4"/>
        <v>4204</v>
      </c>
      <c r="R60" s="25" t="s">
        <v>34</v>
      </c>
      <c r="S60" s="25" t="s">
        <v>35</v>
      </c>
      <c r="T60" s="25" t="s">
        <v>31</v>
      </c>
      <c r="U60" s="27">
        <v>7743223907</v>
      </c>
      <c r="V60" s="25" t="s">
        <v>34</v>
      </c>
      <c r="W60" s="25" t="s">
        <v>35</v>
      </c>
      <c r="X60" s="30">
        <v>43466</v>
      </c>
      <c r="Y60" s="30">
        <v>44196</v>
      </c>
    </row>
    <row r="61" spans="1:25" ht="45">
      <c r="A61" s="24">
        <v>57</v>
      </c>
      <c r="B61" s="25" t="s">
        <v>158</v>
      </c>
      <c r="C61" s="26" t="s">
        <v>29</v>
      </c>
      <c r="D61" s="25" t="s">
        <v>80</v>
      </c>
      <c r="E61" s="25"/>
      <c r="F61" s="26" t="s">
        <v>31</v>
      </c>
      <c r="G61" s="26" t="s">
        <v>29</v>
      </c>
      <c r="H61" s="27">
        <v>750000154</v>
      </c>
      <c r="I61" s="37" t="s">
        <v>187</v>
      </c>
      <c r="J61" s="28">
        <v>10.5</v>
      </c>
      <c r="K61" s="29">
        <f t="shared" si="3"/>
        <v>252</v>
      </c>
      <c r="L61" s="27" t="s">
        <v>163</v>
      </c>
      <c r="M61" s="27">
        <v>8928</v>
      </c>
      <c r="N61" s="27">
        <v>19889</v>
      </c>
      <c r="O61" s="27"/>
      <c r="P61" s="27">
        <f t="shared" si="5"/>
        <v>28817</v>
      </c>
      <c r="Q61" s="29">
        <f t="shared" si="4"/>
        <v>57634</v>
      </c>
      <c r="R61" s="25" t="s">
        <v>34</v>
      </c>
      <c r="S61" s="25" t="s">
        <v>35</v>
      </c>
      <c r="T61" s="25" t="s">
        <v>31</v>
      </c>
      <c r="U61" s="27">
        <v>7743223907</v>
      </c>
      <c r="V61" s="25" t="s">
        <v>34</v>
      </c>
      <c r="W61" s="25" t="s">
        <v>35</v>
      </c>
      <c r="X61" s="30">
        <v>43466</v>
      </c>
      <c r="Y61" s="30">
        <v>44196</v>
      </c>
    </row>
    <row r="62" spans="1:25" ht="45">
      <c r="A62" s="24">
        <v>58</v>
      </c>
      <c r="B62" s="25" t="s">
        <v>158</v>
      </c>
      <c r="C62" s="26" t="s">
        <v>29</v>
      </c>
      <c r="D62" s="25" t="s">
        <v>80</v>
      </c>
      <c r="E62" s="25"/>
      <c r="F62" s="26" t="s">
        <v>31</v>
      </c>
      <c r="G62" s="26" t="s">
        <v>29</v>
      </c>
      <c r="H62" s="27">
        <v>750000154</v>
      </c>
      <c r="I62" s="37" t="s">
        <v>188</v>
      </c>
      <c r="J62" s="28">
        <v>6.5</v>
      </c>
      <c r="K62" s="29">
        <f t="shared" si="3"/>
        <v>156</v>
      </c>
      <c r="L62" s="27" t="s">
        <v>163</v>
      </c>
      <c r="M62" s="27">
        <v>2537</v>
      </c>
      <c r="N62" s="27">
        <v>8157</v>
      </c>
      <c r="O62" s="27"/>
      <c r="P62" s="27">
        <f t="shared" si="5"/>
        <v>10694</v>
      </c>
      <c r="Q62" s="29">
        <f t="shared" si="4"/>
        <v>21388</v>
      </c>
      <c r="R62" s="25" t="s">
        <v>34</v>
      </c>
      <c r="S62" s="25" t="s">
        <v>35</v>
      </c>
      <c r="T62" s="25" t="s">
        <v>31</v>
      </c>
      <c r="U62" s="27">
        <v>7743223907</v>
      </c>
      <c r="V62" s="25" t="s">
        <v>34</v>
      </c>
      <c r="W62" s="25" t="s">
        <v>35</v>
      </c>
      <c r="X62" s="30">
        <v>43466</v>
      </c>
      <c r="Y62" s="30">
        <v>44196</v>
      </c>
    </row>
    <row r="63" spans="1:25" ht="45">
      <c r="A63" s="24">
        <v>59</v>
      </c>
      <c r="B63" s="25" t="s">
        <v>158</v>
      </c>
      <c r="C63" s="26" t="s">
        <v>29</v>
      </c>
      <c r="D63" s="25" t="s">
        <v>30</v>
      </c>
      <c r="E63" s="25"/>
      <c r="F63" s="26" t="s">
        <v>31</v>
      </c>
      <c r="G63" s="26" t="s">
        <v>29</v>
      </c>
      <c r="H63" s="27">
        <v>750000154</v>
      </c>
      <c r="I63" s="37" t="s">
        <v>189</v>
      </c>
      <c r="J63" s="28">
        <v>6</v>
      </c>
      <c r="K63" s="29">
        <f t="shared" si="3"/>
        <v>144</v>
      </c>
      <c r="L63" s="27" t="s">
        <v>163</v>
      </c>
      <c r="M63" s="27">
        <v>4393</v>
      </c>
      <c r="N63" s="27">
        <v>12706</v>
      </c>
      <c r="O63" s="27"/>
      <c r="P63" s="27">
        <f t="shared" si="5"/>
        <v>17099</v>
      </c>
      <c r="Q63" s="29">
        <f t="shared" si="4"/>
        <v>34198</v>
      </c>
      <c r="R63" s="25" t="s">
        <v>34</v>
      </c>
      <c r="S63" s="25" t="s">
        <v>35</v>
      </c>
      <c r="T63" s="25" t="s">
        <v>31</v>
      </c>
      <c r="U63" s="27">
        <v>7743223907</v>
      </c>
      <c r="V63" s="25" t="s">
        <v>34</v>
      </c>
      <c r="W63" s="25" t="s">
        <v>35</v>
      </c>
      <c r="X63" s="30">
        <v>43466</v>
      </c>
      <c r="Y63" s="30">
        <v>44196</v>
      </c>
    </row>
    <row r="64" spans="1:25" ht="45">
      <c r="A64" s="24">
        <v>60</v>
      </c>
      <c r="B64" s="25" t="s">
        <v>158</v>
      </c>
      <c r="C64" s="26" t="s">
        <v>29</v>
      </c>
      <c r="D64" s="25" t="s">
        <v>126</v>
      </c>
      <c r="E64" s="25"/>
      <c r="F64" s="26" t="s">
        <v>31</v>
      </c>
      <c r="G64" s="26" t="s">
        <v>29</v>
      </c>
      <c r="H64" s="27">
        <v>750000154</v>
      </c>
      <c r="I64" s="37" t="s">
        <v>190</v>
      </c>
      <c r="J64" s="28">
        <v>3.5</v>
      </c>
      <c r="K64" s="29">
        <f t="shared" si="3"/>
        <v>84</v>
      </c>
      <c r="L64" s="27" t="s">
        <v>163</v>
      </c>
      <c r="M64" s="27">
        <v>1865</v>
      </c>
      <c r="N64" s="27">
        <v>6820</v>
      </c>
      <c r="O64" s="27"/>
      <c r="P64" s="27">
        <f t="shared" si="5"/>
        <v>8685</v>
      </c>
      <c r="Q64" s="29">
        <f t="shared" si="4"/>
        <v>17370</v>
      </c>
      <c r="R64" s="25" t="s">
        <v>34</v>
      </c>
      <c r="S64" s="25" t="s">
        <v>35</v>
      </c>
      <c r="T64" s="25" t="s">
        <v>31</v>
      </c>
      <c r="U64" s="27">
        <v>7743223907</v>
      </c>
      <c r="V64" s="25" t="s">
        <v>34</v>
      </c>
      <c r="W64" s="25" t="s">
        <v>35</v>
      </c>
      <c r="X64" s="30">
        <v>43466</v>
      </c>
      <c r="Y64" s="30">
        <v>44196</v>
      </c>
    </row>
    <row r="65" spans="1:25" ht="45">
      <c r="A65" s="24">
        <v>61</v>
      </c>
      <c r="B65" s="25" t="s">
        <v>158</v>
      </c>
      <c r="C65" s="26" t="s">
        <v>29</v>
      </c>
      <c r="D65" s="25" t="s">
        <v>191</v>
      </c>
      <c r="E65" s="25"/>
      <c r="F65" s="26" t="s">
        <v>31</v>
      </c>
      <c r="G65" s="26" t="s">
        <v>29</v>
      </c>
      <c r="H65" s="27">
        <v>750000154</v>
      </c>
      <c r="I65" s="37" t="s">
        <v>192</v>
      </c>
      <c r="J65" s="28">
        <v>3.5</v>
      </c>
      <c r="K65" s="29">
        <f t="shared" si="3"/>
        <v>84</v>
      </c>
      <c r="L65" s="27" t="s">
        <v>163</v>
      </c>
      <c r="M65" s="27">
        <v>2556</v>
      </c>
      <c r="N65" s="27">
        <v>8352</v>
      </c>
      <c r="O65" s="27"/>
      <c r="P65" s="27">
        <f t="shared" si="5"/>
        <v>10908</v>
      </c>
      <c r="Q65" s="29">
        <f t="shared" si="4"/>
        <v>21816</v>
      </c>
      <c r="R65" s="25" t="s">
        <v>34</v>
      </c>
      <c r="S65" s="25" t="s">
        <v>35</v>
      </c>
      <c r="T65" s="25" t="s">
        <v>31</v>
      </c>
      <c r="U65" s="27">
        <v>7743223907</v>
      </c>
      <c r="V65" s="25" t="s">
        <v>34</v>
      </c>
      <c r="W65" s="25" t="s">
        <v>35</v>
      </c>
      <c r="X65" s="30">
        <v>43466</v>
      </c>
      <c r="Y65" s="30">
        <v>44196</v>
      </c>
    </row>
    <row r="66" spans="1:25" ht="45">
      <c r="A66" s="24">
        <v>62</v>
      </c>
      <c r="B66" s="25" t="s">
        <v>158</v>
      </c>
      <c r="C66" s="31" t="s">
        <v>108</v>
      </c>
      <c r="D66" s="25"/>
      <c r="E66" s="25"/>
      <c r="F66" s="26" t="s">
        <v>31</v>
      </c>
      <c r="G66" s="26" t="s">
        <v>29</v>
      </c>
      <c r="H66" s="27">
        <v>750000154</v>
      </c>
      <c r="I66" s="37" t="s">
        <v>193</v>
      </c>
      <c r="J66" s="28">
        <v>3.5</v>
      </c>
      <c r="K66" s="29">
        <f t="shared" si="3"/>
        <v>84</v>
      </c>
      <c r="L66" s="27" t="s">
        <v>163</v>
      </c>
      <c r="M66" s="27">
        <v>1235</v>
      </c>
      <c r="N66" s="27">
        <v>3294</v>
      </c>
      <c r="O66" s="27"/>
      <c r="P66" s="27">
        <f t="shared" si="5"/>
        <v>4529</v>
      </c>
      <c r="Q66" s="29">
        <f t="shared" si="4"/>
        <v>9058</v>
      </c>
      <c r="R66" s="25" t="s">
        <v>34</v>
      </c>
      <c r="S66" s="25" t="s">
        <v>35</v>
      </c>
      <c r="T66" s="25" t="s">
        <v>31</v>
      </c>
      <c r="U66" s="27">
        <v>7743223907</v>
      </c>
      <c r="V66" s="25" t="s">
        <v>34</v>
      </c>
      <c r="W66" s="25" t="s">
        <v>35</v>
      </c>
      <c r="X66" s="30">
        <v>43466</v>
      </c>
      <c r="Y66" s="30">
        <v>44196</v>
      </c>
    </row>
    <row r="67" spans="1:25" ht="45">
      <c r="A67" s="24">
        <v>63</v>
      </c>
      <c r="B67" s="25" t="s">
        <v>158</v>
      </c>
      <c r="C67" s="26" t="s">
        <v>29</v>
      </c>
      <c r="D67" s="25" t="s">
        <v>87</v>
      </c>
      <c r="E67" s="25"/>
      <c r="F67" s="26" t="s">
        <v>31</v>
      </c>
      <c r="G67" s="26" t="s">
        <v>29</v>
      </c>
      <c r="H67" s="27">
        <v>750000154</v>
      </c>
      <c r="I67" s="37" t="s">
        <v>194</v>
      </c>
      <c r="J67" s="28">
        <v>3.5</v>
      </c>
      <c r="K67" s="29">
        <f t="shared" si="3"/>
        <v>84</v>
      </c>
      <c r="L67" s="27" t="s">
        <v>182</v>
      </c>
      <c r="M67" s="27">
        <v>14553</v>
      </c>
      <c r="N67" s="27">
        <v>1348</v>
      </c>
      <c r="O67" s="27"/>
      <c r="P67" s="27">
        <f t="shared" si="5"/>
        <v>15901</v>
      </c>
      <c r="Q67" s="39">
        <f t="shared" si="4"/>
        <v>31802</v>
      </c>
      <c r="R67" s="25" t="s">
        <v>34</v>
      </c>
      <c r="S67" s="25" t="s">
        <v>35</v>
      </c>
      <c r="T67" s="25" t="s">
        <v>31</v>
      </c>
      <c r="U67" s="27">
        <v>7743223907</v>
      </c>
      <c r="V67" s="25" t="s">
        <v>34</v>
      </c>
      <c r="W67" s="25" t="s">
        <v>35</v>
      </c>
      <c r="X67" s="30">
        <v>43466</v>
      </c>
      <c r="Y67" s="30">
        <v>44196</v>
      </c>
    </row>
    <row r="68" spans="1:25" ht="45">
      <c r="A68" s="24">
        <v>64</v>
      </c>
      <c r="B68" s="25" t="s">
        <v>158</v>
      </c>
      <c r="C68" s="26" t="s">
        <v>29</v>
      </c>
      <c r="D68" s="25" t="s">
        <v>195</v>
      </c>
      <c r="E68" s="25"/>
      <c r="F68" s="26" t="s">
        <v>31</v>
      </c>
      <c r="G68" s="26" t="s">
        <v>29</v>
      </c>
      <c r="H68" s="27">
        <v>750000154</v>
      </c>
      <c r="I68" s="37" t="s">
        <v>196</v>
      </c>
      <c r="J68" s="28">
        <v>2.5</v>
      </c>
      <c r="K68" s="29">
        <f t="shared" si="3"/>
        <v>60</v>
      </c>
      <c r="L68" s="27" t="s">
        <v>163</v>
      </c>
      <c r="M68" s="27">
        <v>2922</v>
      </c>
      <c r="N68" s="27">
        <v>6712</v>
      </c>
      <c r="O68" s="27"/>
      <c r="P68" s="27">
        <f t="shared" si="5"/>
        <v>9634</v>
      </c>
      <c r="Q68" s="29">
        <f t="shared" si="4"/>
        <v>19268</v>
      </c>
      <c r="R68" s="25" t="s">
        <v>34</v>
      </c>
      <c r="S68" s="25" t="s">
        <v>35</v>
      </c>
      <c r="T68" s="25" t="s">
        <v>31</v>
      </c>
      <c r="U68" s="27">
        <v>7743223907</v>
      </c>
      <c r="V68" s="25" t="s">
        <v>34</v>
      </c>
      <c r="W68" s="25" t="s">
        <v>35</v>
      </c>
      <c r="X68" s="30">
        <v>43466</v>
      </c>
      <c r="Y68" s="30">
        <v>44196</v>
      </c>
    </row>
    <row r="69" spans="1:25" ht="45">
      <c r="A69" s="24">
        <v>65</v>
      </c>
      <c r="B69" s="25" t="s">
        <v>158</v>
      </c>
      <c r="C69" s="26" t="s">
        <v>153</v>
      </c>
      <c r="D69" s="25"/>
      <c r="E69" s="25"/>
      <c r="F69" s="26" t="s">
        <v>31</v>
      </c>
      <c r="G69" s="26" t="s">
        <v>29</v>
      </c>
      <c r="H69" s="27">
        <v>750000154</v>
      </c>
      <c r="I69" s="37" t="s">
        <v>197</v>
      </c>
      <c r="J69" s="28">
        <v>6.5</v>
      </c>
      <c r="K69" s="29">
        <f t="shared" ref="K69:K100" si="6">J69*24</f>
        <v>156</v>
      </c>
      <c r="L69" s="27" t="s">
        <v>163</v>
      </c>
      <c r="M69" s="27">
        <v>3998</v>
      </c>
      <c r="N69" s="27">
        <v>11551</v>
      </c>
      <c r="O69" s="27"/>
      <c r="P69" s="27">
        <f t="shared" si="5"/>
        <v>15549</v>
      </c>
      <c r="Q69" s="29">
        <f t="shared" ref="Q69:Q100" si="7">P69*2</f>
        <v>31098</v>
      </c>
      <c r="R69" s="25" t="s">
        <v>34</v>
      </c>
      <c r="S69" s="25" t="s">
        <v>35</v>
      </c>
      <c r="T69" s="25" t="s">
        <v>31</v>
      </c>
      <c r="U69" s="27">
        <v>7743223907</v>
      </c>
      <c r="V69" s="25" t="s">
        <v>34</v>
      </c>
      <c r="W69" s="25" t="s">
        <v>35</v>
      </c>
      <c r="X69" s="30">
        <v>43466</v>
      </c>
      <c r="Y69" s="30">
        <v>44196</v>
      </c>
    </row>
    <row r="70" spans="1:25" ht="45">
      <c r="A70" s="24">
        <v>66</v>
      </c>
      <c r="B70" s="25" t="s">
        <v>158</v>
      </c>
      <c r="C70" s="26" t="s">
        <v>153</v>
      </c>
      <c r="D70" s="25"/>
      <c r="E70" s="25"/>
      <c r="F70" s="26" t="s">
        <v>31</v>
      </c>
      <c r="G70" s="26" t="s">
        <v>29</v>
      </c>
      <c r="H70" s="27">
        <v>750000154</v>
      </c>
      <c r="I70" s="37" t="s">
        <v>198</v>
      </c>
      <c r="J70" s="28">
        <v>6.5</v>
      </c>
      <c r="K70" s="29">
        <f t="shared" si="6"/>
        <v>156</v>
      </c>
      <c r="L70" s="27" t="s">
        <v>163</v>
      </c>
      <c r="M70" s="27">
        <v>2785</v>
      </c>
      <c r="N70" s="27">
        <v>9149</v>
      </c>
      <c r="O70" s="27"/>
      <c r="P70" s="27">
        <f t="shared" ref="P70:P101" si="8">M70+N70</f>
        <v>11934</v>
      </c>
      <c r="Q70" s="29">
        <f t="shared" si="7"/>
        <v>23868</v>
      </c>
      <c r="R70" s="25" t="s">
        <v>34</v>
      </c>
      <c r="S70" s="25" t="s">
        <v>35</v>
      </c>
      <c r="T70" s="25" t="s">
        <v>31</v>
      </c>
      <c r="U70" s="27">
        <v>7743223907</v>
      </c>
      <c r="V70" s="25" t="s">
        <v>34</v>
      </c>
      <c r="W70" s="25" t="s">
        <v>35</v>
      </c>
      <c r="X70" s="30">
        <v>43466</v>
      </c>
      <c r="Y70" s="30">
        <v>44196</v>
      </c>
    </row>
    <row r="71" spans="1:25" ht="45">
      <c r="A71" s="24">
        <v>67</v>
      </c>
      <c r="B71" s="25" t="s">
        <v>158</v>
      </c>
      <c r="C71" s="26" t="s">
        <v>180</v>
      </c>
      <c r="D71" s="25"/>
      <c r="E71" s="25"/>
      <c r="F71" s="26" t="s">
        <v>31</v>
      </c>
      <c r="G71" s="26" t="s">
        <v>29</v>
      </c>
      <c r="H71" s="27">
        <v>750000154</v>
      </c>
      <c r="I71" s="37" t="s">
        <v>199</v>
      </c>
      <c r="J71" s="28">
        <v>1.5</v>
      </c>
      <c r="K71" s="29">
        <f t="shared" si="6"/>
        <v>36</v>
      </c>
      <c r="L71" s="27" t="s">
        <v>163</v>
      </c>
      <c r="M71" s="27">
        <v>6591</v>
      </c>
      <c r="N71" s="27">
        <v>17224</v>
      </c>
      <c r="O71" s="27"/>
      <c r="P71" s="27">
        <f t="shared" si="8"/>
        <v>23815</v>
      </c>
      <c r="Q71" s="29">
        <f t="shared" si="7"/>
        <v>47630</v>
      </c>
      <c r="R71" s="25" t="s">
        <v>34</v>
      </c>
      <c r="S71" s="25" t="s">
        <v>35</v>
      </c>
      <c r="T71" s="25" t="s">
        <v>31</v>
      </c>
      <c r="U71" s="27">
        <v>7743223907</v>
      </c>
      <c r="V71" s="25" t="s">
        <v>34</v>
      </c>
      <c r="W71" s="25" t="s">
        <v>35</v>
      </c>
      <c r="X71" s="30">
        <v>43466</v>
      </c>
      <c r="Y71" s="30">
        <v>44196</v>
      </c>
    </row>
    <row r="72" spans="1:25" ht="45">
      <c r="A72" s="24">
        <v>68</v>
      </c>
      <c r="B72" s="25" t="s">
        <v>158</v>
      </c>
      <c r="C72" s="26" t="s">
        <v>200</v>
      </c>
      <c r="D72" s="25"/>
      <c r="E72" s="25"/>
      <c r="F72" s="26" t="s">
        <v>31</v>
      </c>
      <c r="G72" s="26" t="s">
        <v>29</v>
      </c>
      <c r="H72" s="27">
        <v>750000154</v>
      </c>
      <c r="I72" s="37" t="s">
        <v>201</v>
      </c>
      <c r="J72" s="28">
        <v>2.5</v>
      </c>
      <c r="K72" s="29">
        <f t="shared" si="6"/>
        <v>60</v>
      </c>
      <c r="L72" s="27" t="s">
        <v>163</v>
      </c>
      <c r="M72" s="27">
        <v>295</v>
      </c>
      <c r="N72" s="27">
        <v>1046</v>
      </c>
      <c r="O72" s="27"/>
      <c r="P72" s="27">
        <f t="shared" si="8"/>
        <v>1341</v>
      </c>
      <c r="Q72" s="29">
        <f t="shared" si="7"/>
        <v>2682</v>
      </c>
      <c r="R72" s="25" t="s">
        <v>34</v>
      </c>
      <c r="S72" s="25" t="s">
        <v>35</v>
      </c>
      <c r="T72" s="25" t="s">
        <v>31</v>
      </c>
      <c r="U72" s="27">
        <v>7743223907</v>
      </c>
      <c r="V72" s="25" t="s">
        <v>34</v>
      </c>
      <c r="W72" s="25" t="s">
        <v>35</v>
      </c>
      <c r="X72" s="30">
        <v>43466</v>
      </c>
      <c r="Y72" s="30">
        <v>44196</v>
      </c>
    </row>
    <row r="73" spans="1:25" ht="45">
      <c r="A73" s="24">
        <v>69</v>
      </c>
      <c r="B73" s="25" t="s">
        <v>158</v>
      </c>
      <c r="C73" s="26" t="s">
        <v>29</v>
      </c>
      <c r="D73" s="25" t="s">
        <v>126</v>
      </c>
      <c r="E73" s="25"/>
      <c r="F73" s="26" t="s">
        <v>31</v>
      </c>
      <c r="G73" s="26" t="s">
        <v>29</v>
      </c>
      <c r="H73" s="27">
        <v>750000154</v>
      </c>
      <c r="I73" s="37" t="s">
        <v>202</v>
      </c>
      <c r="J73" s="28">
        <v>0.5</v>
      </c>
      <c r="K73" s="29">
        <f t="shared" si="6"/>
        <v>12</v>
      </c>
      <c r="L73" s="27" t="s">
        <v>163</v>
      </c>
      <c r="M73" s="27">
        <v>7065</v>
      </c>
      <c r="N73" s="27">
        <v>27881</v>
      </c>
      <c r="O73" s="27"/>
      <c r="P73" s="27">
        <f t="shared" si="8"/>
        <v>34946</v>
      </c>
      <c r="Q73" s="29">
        <f t="shared" si="7"/>
        <v>69892</v>
      </c>
      <c r="R73" s="25" t="s">
        <v>34</v>
      </c>
      <c r="S73" s="25" t="s">
        <v>35</v>
      </c>
      <c r="T73" s="25" t="s">
        <v>31</v>
      </c>
      <c r="U73" s="27">
        <v>7743223907</v>
      </c>
      <c r="V73" s="25" t="s">
        <v>34</v>
      </c>
      <c r="W73" s="25" t="s">
        <v>35</v>
      </c>
      <c r="X73" s="30">
        <v>43466</v>
      </c>
      <c r="Y73" s="30">
        <v>44196</v>
      </c>
    </row>
    <row r="74" spans="1:25" ht="45">
      <c r="A74" s="24">
        <v>70</v>
      </c>
      <c r="B74" s="25" t="s">
        <v>158</v>
      </c>
      <c r="C74" s="26" t="s">
        <v>29</v>
      </c>
      <c r="D74" s="25" t="s">
        <v>203</v>
      </c>
      <c r="E74" s="25"/>
      <c r="F74" s="26" t="s">
        <v>31</v>
      </c>
      <c r="G74" s="26" t="s">
        <v>29</v>
      </c>
      <c r="H74" s="27">
        <v>750000154</v>
      </c>
      <c r="I74" s="37" t="s">
        <v>204</v>
      </c>
      <c r="J74" s="28">
        <v>1.5</v>
      </c>
      <c r="K74" s="29">
        <f t="shared" si="6"/>
        <v>36</v>
      </c>
      <c r="L74" s="27" t="s">
        <v>163</v>
      </c>
      <c r="M74" s="27">
        <v>562</v>
      </c>
      <c r="N74" s="27">
        <v>1436</v>
      </c>
      <c r="O74" s="27"/>
      <c r="P74" s="27">
        <f t="shared" si="8"/>
        <v>1998</v>
      </c>
      <c r="Q74" s="29">
        <f t="shared" si="7"/>
        <v>3996</v>
      </c>
      <c r="R74" s="25" t="s">
        <v>34</v>
      </c>
      <c r="S74" s="25" t="s">
        <v>35</v>
      </c>
      <c r="T74" s="25" t="s">
        <v>31</v>
      </c>
      <c r="U74" s="27">
        <v>7743223907</v>
      </c>
      <c r="V74" s="25" t="s">
        <v>34</v>
      </c>
      <c r="W74" s="25" t="s">
        <v>35</v>
      </c>
      <c r="X74" s="30">
        <v>43466</v>
      </c>
      <c r="Y74" s="30">
        <v>44196</v>
      </c>
    </row>
    <row r="75" spans="1:25" ht="45">
      <c r="A75" s="24">
        <v>71</v>
      </c>
      <c r="B75" s="25" t="s">
        <v>158</v>
      </c>
      <c r="C75" s="26" t="s">
        <v>148</v>
      </c>
      <c r="D75" s="25"/>
      <c r="E75" s="25"/>
      <c r="F75" s="26" t="s">
        <v>31</v>
      </c>
      <c r="G75" s="26" t="s">
        <v>29</v>
      </c>
      <c r="H75" s="27">
        <v>750000154</v>
      </c>
      <c r="I75" s="37" t="s">
        <v>205</v>
      </c>
      <c r="J75" s="28">
        <v>3.5</v>
      </c>
      <c r="K75" s="29">
        <f t="shared" si="6"/>
        <v>84</v>
      </c>
      <c r="L75" s="27" t="s">
        <v>163</v>
      </c>
      <c r="M75" s="27">
        <v>1587</v>
      </c>
      <c r="N75" s="27">
        <v>5790</v>
      </c>
      <c r="O75" s="27"/>
      <c r="P75" s="27">
        <f t="shared" si="8"/>
        <v>7377</v>
      </c>
      <c r="Q75" s="29">
        <f t="shared" si="7"/>
        <v>14754</v>
      </c>
      <c r="R75" s="25" t="s">
        <v>34</v>
      </c>
      <c r="S75" s="25" t="s">
        <v>35</v>
      </c>
      <c r="T75" s="25" t="s">
        <v>31</v>
      </c>
      <c r="U75" s="27">
        <v>7743223907</v>
      </c>
      <c r="V75" s="25" t="s">
        <v>34</v>
      </c>
      <c r="W75" s="25" t="s">
        <v>35</v>
      </c>
      <c r="X75" s="30">
        <v>43466</v>
      </c>
      <c r="Y75" s="30">
        <v>44196</v>
      </c>
    </row>
    <row r="76" spans="1:25" ht="45">
      <c r="A76" s="24">
        <v>72</v>
      </c>
      <c r="B76" s="25" t="s">
        <v>158</v>
      </c>
      <c r="C76" s="26" t="s">
        <v>148</v>
      </c>
      <c r="D76" s="25"/>
      <c r="E76" s="25"/>
      <c r="F76" s="26" t="s">
        <v>31</v>
      </c>
      <c r="G76" s="26" t="s">
        <v>29</v>
      </c>
      <c r="H76" s="27">
        <v>750000154</v>
      </c>
      <c r="I76" s="37" t="s">
        <v>206</v>
      </c>
      <c r="J76" s="28">
        <v>1.5</v>
      </c>
      <c r="K76" s="29">
        <f t="shared" si="6"/>
        <v>36</v>
      </c>
      <c r="L76" s="27" t="s">
        <v>163</v>
      </c>
      <c r="M76" s="27">
        <v>798</v>
      </c>
      <c r="N76" s="27">
        <v>2271</v>
      </c>
      <c r="O76" s="27"/>
      <c r="P76" s="27">
        <f t="shared" si="8"/>
        <v>3069</v>
      </c>
      <c r="Q76" s="29">
        <f t="shared" si="7"/>
        <v>6138</v>
      </c>
      <c r="R76" s="25" t="s">
        <v>34</v>
      </c>
      <c r="S76" s="25" t="s">
        <v>35</v>
      </c>
      <c r="T76" s="25" t="s">
        <v>31</v>
      </c>
      <c r="U76" s="27">
        <v>7743223907</v>
      </c>
      <c r="V76" s="25" t="s">
        <v>34</v>
      </c>
      <c r="W76" s="25" t="s">
        <v>35</v>
      </c>
      <c r="X76" s="30">
        <v>43466</v>
      </c>
      <c r="Y76" s="30">
        <v>44196</v>
      </c>
    </row>
    <row r="77" spans="1:25" ht="45">
      <c r="A77" s="24">
        <v>73</v>
      </c>
      <c r="B77" s="25" t="s">
        <v>158</v>
      </c>
      <c r="C77" s="26" t="s">
        <v>207</v>
      </c>
      <c r="D77" s="25"/>
      <c r="E77" s="25"/>
      <c r="F77" s="26" t="s">
        <v>179</v>
      </c>
      <c r="G77" s="26" t="s">
        <v>207</v>
      </c>
      <c r="H77" s="27">
        <v>750000154</v>
      </c>
      <c r="I77" s="37" t="s">
        <v>208</v>
      </c>
      <c r="J77" s="28">
        <v>1.5</v>
      </c>
      <c r="K77" s="29">
        <f t="shared" si="6"/>
        <v>36</v>
      </c>
      <c r="L77" s="27" t="s">
        <v>163</v>
      </c>
      <c r="M77" s="27">
        <v>556</v>
      </c>
      <c r="N77" s="27">
        <v>2043</v>
      </c>
      <c r="O77" s="27"/>
      <c r="P77" s="27">
        <f t="shared" si="8"/>
        <v>2599</v>
      </c>
      <c r="Q77" s="29">
        <f t="shared" si="7"/>
        <v>5198</v>
      </c>
      <c r="R77" s="25" t="s">
        <v>34</v>
      </c>
      <c r="S77" s="25" t="s">
        <v>35</v>
      </c>
      <c r="T77" s="25" t="s">
        <v>31</v>
      </c>
      <c r="U77" s="27">
        <v>7743223907</v>
      </c>
      <c r="V77" s="25" t="s">
        <v>34</v>
      </c>
      <c r="W77" s="25" t="s">
        <v>35</v>
      </c>
      <c r="X77" s="30">
        <v>43466</v>
      </c>
      <c r="Y77" s="30">
        <v>44196</v>
      </c>
    </row>
    <row r="78" spans="1:25" ht="45">
      <c r="A78" s="24">
        <v>74</v>
      </c>
      <c r="B78" s="25" t="s">
        <v>158</v>
      </c>
      <c r="C78" s="26" t="s">
        <v>180</v>
      </c>
      <c r="D78" s="25"/>
      <c r="E78" s="25"/>
      <c r="F78" s="26" t="s">
        <v>31</v>
      </c>
      <c r="G78" s="26" t="s">
        <v>29</v>
      </c>
      <c r="H78" s="27">
        <v>750000154</v>
      </c>
      <c r="I78" s="37" t="s">
        <v>209</v>
      </c>
      <c r="J78" s="28">
        <v>4.5</v>
      </c>
      <c r="K78" s="29">
        <f t="shared" si="6"/>
        <v>108</v>
      </c>
      <c r="L78" s="27" t="s">
        <v>163</v>
      </c>
      <c r="M78" s="27">
        <v>655</v>
      </c>
      <c r="N78" s="27">
        <v>2789</v>
      </c>
      <c r="O78" s="27"/>
      <c r="P78" s="27">
        <f t="shared" si="8"/>
        <v>3444</v>
      </c>
      <c r="Q78" s="29">
        <f t="shared" si="7"/>
        <v>6888</v>
      </c>
      <c r="R78" s="25" t="s">
        <v>34</v>
      </c>
      <c r="S78" s="25" t="s">
        <v>35</v>
      </c>
      <c r="T78" s="25" t="s">
        <v>31</v>
      </c>
      <c r="U78" s="27">
        <v>7743223907</v>
      </c>
      <c r="V78" s="25" t="s">
        <v>34</v>
      </c>
      <c r="W78" s="25" t="s">
        <v>35</v>
      </c>
      <c r="X78" s="30">
        <v>43466</v>
      </c>
      <c r="Y78" s="30">
        <v>44196</v>
      </c>
    </row>
    <row r="79" spans="1:25" ht="45">
      <c r="A79" s="24">
        <v>75</v>
      </c>
      <c r="B79" s="25" t="s">
        <v>158</v>
      </c>
      <c r="C79" s="26" t="s">
        <v>75</v>
      </c>
      <c r="D79" s="25"/>
      <c r="E79" s="25"/>
      <c r="F79" s="26" t="s">
        <v>31</v>
      </c>
      <c r="G79" s="26" t="s">
        <v>29</v>
      </c>
      <c r="H79" s="27">
        <v>750000154</v>
      </c>
      <c r="I79" s="37" t="s">
        <v>210</v>
      </c>
      <c r="J79" s="28">
        <v>0.7</v>
      </c>
      <c r="K79" s="29">
        <f t="shared" si="6"/>
        <v>16.799999999999997</v>
      </c>
      <c r="L79" s="27" t="s">
        <v>163</v>
      </c>
      <c r="M79" s="27">
        <v>688</v>
      </c>
      <c r="N79" s="27">
        <v>2356</v>
      </c>
      <c r="O79" s="27"/>
      <c r="P79" s="27">
        <f t="shared" si="8"/>
        <v>3044</v>
      </c>
      <c r="Q79" s="29">
        <f t="shared" si="7"/>
        <v>6088</v>
      </c>
      <c r="R79" s="25" t="s">
        <v>34</v>
      </c>
      <c r="S79" s="25" t="s">
        <v>35</v>
      </c>
      <c r="T79" s="25" t="s">
        <v>31</v>
      </c>
      <c r="U79" s="27">
        <v>7743223907</v>
      </c>
      <c r="V79" s="25" t="s">
        <v>34</v>
      </c>
      <c r="W79" s="25" t="s">
        <v>35</v>
      </c>
      <c r="X79" s="30">
        <v>43466</v>
      </c>
      <c r="Y79" s="30">
        <v>44196</v>
      </c>
    </row>
    <row r="80" spans="1:25" s="4" customFormat="1" ht="45">
      <c r="A80" s="24">
        <v>76</v>
      </c>
      <c r="B80" s="31" t="s">
        <v>158</v>
      </c>
      <c r="C80" s="32" t="s">
        <v>29</v>
      </c>
      <c r="D80" s="31" t="s">
        <v>211</v>
      </c>
      <c r="E80" s="31" t="s">
        <v>64</v>
      </c>
      <c r="F80" s="32" t="s">
        <v>31</v>
      </c>
      <c r="G80" s="32" t="s">
        <v>29</v>
      </c>
      <c r="H80" s="28">
        <v>750000154</v>
      </c>
      <c r="I80" s="37" t="s">
        <v>212</v>
      </c>
      <c r="J80" s="28">
        <v>1.5</v>
      </c>
      <c r="K80" s="29">
        <f t="shared" si="6"/>
        <v>36</v>
      </c>
      <c r="L80" s="28" t="s">
        <v>163</v>
      </c>
      <c r="M80" s="28">
        <v>1101</v>
      </c>
      <c r="N80" s="28">
        <v>3974</v>
      </c>
      <c r="O80" s="28"/>
      <c r="P80" s="27">
        <f t="shared" si="8"/>
        <v>5075</v>
      </c>
      <c r="Q80" s="29">
        <f t="shared" si="7"/>
        <v>10150</v>
      </c>
      <c r="R80" s="25" t="s">
        <v>34</v>
      </c>
      <c r="S80" s="25" t="s">
        <v>35</v>
      </c>
      <c r="T80" s="25" t="s">
        <v>31</v>
      </c>
      <c r="U80" s="27">
        <v>7743223907</v>
      </c>
      <c r="V80" s="31" t="s">
        <v>34</v>
      </c>
      <c r="W80" s="31" t="s">
        <v>35</v>
      </c>
      <c r="X80" s="30">
        <v>43466</v>
      </c>
      <c r="Y80" s="30">
        <v>44196</v>
      </c>
    </row>
    <row r="81" spans="1:25" s="4" customFormat="1" ht="45">
      <c r="A81" s="24">
        <v>77</v>
      </c>
      <c r="B81" s="31"/>
      <c r="C81" s="32" t="s">
        <v>213</v>
      </c>
      <c r="D81" s="31"/>
      <c r="E81" s="31"/>
      <c r="F81" s="32" t="s">
        <v>52</v>
      </c>
      <c r="G81" s="32" t="s">
        <v>53</v>
      </c>
      <c r="H81" s="28">
        <v>750000154</v>
      </c>
      <c r="I81" s="37" t="s">
        <v>214</v>
      </c>
      <c r="J81" s="28">
        <v>1.4</v>
      </c>
      <c r="K81" s="29">
        <f t="shared" si="6"/>
        <v>33.599999999999994</v>
      </c>
      <c r="L81" s="28" t="s">
        <v>163</v>
      </c>
      <c r="M81" s="28">
        <v>862</v>
      </c>
      <c r="N81" s="28">
        <v>3290</v>
      </c>
      <c r="O81" s="28"/>
      <c r="P81" s="27">
        <f t="shared" si="8"/>
        <v>4152</v>
      </c>
      <c r="Q81" s="29">
        <f t="shared" si="7"/>
        <v>8304</v>
      </c>
      <c r="R81" s="25" t="s">
        <v>34</v>
      </c>
      <c r="S81" s="25" t="s">
        <v>35</v>
      </c>
      <c r="T81" s="25" t="s">
        <v>31</v>
      </c>
      <c r="U81" s="27">
        <v>7743223907</v>
      </c>
      <c r="V81" s="31" t="s">
        <v>34</v>
      </c>
      <c r="W81" s="31" t="s">
        <v>35</v>
      </c>
      <c r="X81" s="30">
        <v>43466</v>
      </c>
      <c r="Y81" s="30">
        <v>44196</v>
      </c>
    </row>
    <row r="82" spans="1:25" s="4" customFormat="1" ht="45">
      <c r="A82" s="24">
        <v>78</v>
      </c>
      <c r="B82" s="31"/>
      <c r="C82" s="32" t="s">
        <v>29</v>
      </c>
      <c r="D82" s="31" t="s">
        <v>211</v>
      </c>
      <c r="E82" s="31" t="s">
        <v>64</v>
      </c>
      <c r="F82" s="32" t="s">
        <v>31</v>
      </c>
      <c r="G82" s="32" t="s">
        <v>29</v>
      </c>
      <c r="H82" s="28">
        <v>750000154</v>
      </c>
      <c r="I82" s="37" t="s">
        <v>215</v>
      </c>
      <c r="J82" s="28">
        <v>1.5</v>
      </c>
      <c r="K82" s="29">
        <f t="shared" si="6"/>
        <v>36</v>
      </c>
      <c r="L82" s="28" t="s">
        <v>163</v>
      </c>
      <c r="M82" s="28">
        <v>1028</v>
      </c>
      <c r="N82" s="28">
        <v>3562</v>
      </c>
      <c r="O82" s="28"/>
      <c r="P82" s="27">
        <f t="shared" si="8"/>
        <v>4590</v>
      </c>
      <c r="Q82" s="29">
        <f t="shared" si="7"/>
        <v>9180</v>
      </c>
      <c r="R82" s="25" t="s">
        <v>34</v>
      </c>
      <c r="S82" s="25" t="s">
        <v>35</v>
      </c>
      <c r="T82" s="25" t="s">
        <v>31</v>
      </c>
      <c r="U82" s="27">
        <v>7743223907</v>
      </c>
      <c r="V82" s="31" t="s">
        <v>34</v>
      </c>
      <c r="W82" s="31" t="s">
        <v>35</v>
      </c>
      <c r="X82" s="30">
        <v>43466</v>
      </c>
      <c r="Y82" s="30">
        <v>44196</v>
      </c>
    </row>
    <row r="83" spans="1:25" s="4" customFormat="1" ht="45">
      <c r="A83" s="24">
        <v>79</v>
      </c>
      <c r="B83" s="31"/>
      <c r="C83" s="32" t="s">
        <v>82</v>
      </c>
      <c r="D83" s="31"/>
      <c r="E83" s="31"/>
      <c r="F83" s="32" t="s">
        <v>31</v>
      </c>
      <c r="G83" s="32" t="s">
        <v>29</v>
      </c>
      <c r="H83" s="28">
        <v>750000154</v>
      </c>
      <c r="I83" s="37" t="s">
        <v>216</v>
      </c>
      <c r="J83" s="28">
        <v>1</v>
      </c>
      <c r="K83" s="29">
        <f t="shared" si="6"/>
        <v>24</v>
      </c>
      <c r="L83" s="28" t="s">
        <v>163</v>
      </c>
      <c r="M83" s="28">
        <v>290</v>
      </c>
      <c r="N83" s="28">
        <v>859</v>
      </c>
      <c r="O83" s="28"/>
      <c r="P83" s="27">
        <f t="shared" si="8"/>
        <v>1149</v>
      </c>
      <c r="Q83" s="29">
        <f t="shared" si="7"/>
        <v>2298</v>
      </c>
      <c r="R83" s="25" t="s">
        <v>34</v>
      </c>
      <c r="S83" s="25" t="s">
        <v>35</v>
      </c>
      <c r="T83" s="25" t="s">
        <v>31</v>
      </c>
      <c r="U83" s="27">
        <v>7743223907</v>
      </c>
      <c r="V83" s="31" t="s">
        <v>34</v>
      </c>
      <c r="W83" s="31" t="s">
        <v>35</v>
      </c>
      <c r="X83" s="30">
        <v>43466</v>
      </c>
      <c r="Y83" s="30">
        <v>44196</v>
      </c>
    </row>
    <row r="84" spans="1:25" s="4" customFormat="1" ht="45">
      <c r="A84" s="24">
        <v>80</v>
      </c>
      <c r="B84" s="31"/>
      <c r="C84" s="31" t="s">
        <v>217</v>
      </c>
      <c r="D84" s="31"/>
      <c r="E84" s="31"/>
      <c r="F84" s="32" t="s">
        <v>31</v>
      </c>
      <c r="G84" s="32" t="s">
        <v>29</v>
      </c>
      <c r="H84" s="28">
        <v>750000154</v>
      </c>
      <c r="I84" s="37" t="s">
        <v>218</v>
      </c>
      <c r="J84" s="28">
        <v>1</v>
      </c>
      <c r="K84" s="29">
        <f t="shared" si="6"/>
        <v>24</v>
      </c>
      <c r="L84" s="28" t="s">
        <v>163</v>
      </c>
      <c r="M84" s="28">
        <v>141</v>
      </c>
      <c r="N84" s="28">
        <v>489</v>
      </c>
      <c r="O84" s="28"/>
      <c r="P84" s="27">
        <f t="shared" si="8"/>
        <v>630</v>
      </c>
      <c r="Q84" s="29">
        <f t="shared" si="7"/>
        <v>1260</v>
      </c>
      <c r="R84" s="25" t="s">
        <v>34</v>
      </c>
      <c r="S84" s="25" t="s">
        <v>35</v>
      </c>
      <c r="T84" s="25" t="s">
        <v>31</v>
      </c>
      <c r="U84" s="27">
        <v>7743223907</v>
      </c>
      <c r="V84" s="31" t="s">
        <v>34</v>
      </c>
      <c r="W84" s="31" t="s">
        <v>35</v>
      </c>
      <c r="X84" s="30">
        <v>43466</v>
      </c>
      <c r="Y84" s="30">
        <v>44196</v>
      </c>
    </row>
    <row r="85" spans="1:25" s="4" customFormat="1" ht="45">
      <c r="A85" s="24">
        <v>81</v>
      </c>
      <c r="B85" s="31"/>
      <c r="C85" s="32" t="s">
        <v>29</v>
      </c>
      <c r="D85" s="31" t="s">
        <v>211</v>
      </c>
      <c r="E85" s="31" t="s">
        <v>64</v>
      </c>
      <c r="F85" s="32" t="s">
        <v>31</v>
      </c>
      <c r="G85" s="32" t="s">
        <v>29</v>
      </c>
      <c r="H85" s="28">
        <v>750000154</v>
      </c>
      <c r="I85" s="37" t="s">
        <v>219</v>
      </c>
      <c r="J85" s="28">
        <v>0.5</v>
      </c>
      <c r="K85" s="29">
        <f t="shared" si="6"/>
        <v>12</v>
      </c>
      <c r="L85" s="28" t="s">
        <v>163</v>
      </c>
      <c r="M85" s="28">
        <v>609</v>
      </c>
      <c r="N85" s="28">
        <v>2494</v>
      </c>
      <c r="O85" s="28"/>
      <c r="P85" s="27">
        <f t="shared" si="8"/>
        <v>3103</v>
      </c>
      <c r="Q85" s="29">
        <f t="shared" si="7"/>
        <v>6206</v>
      </c>
      <c r="R85" s="25" t="s">
        <v>34</v>
      </c>
      <c r="S85" s="25" t="s">
        <v>35</v>
      </c>
      <c r="T85" s="25" t="s">
        <v>31</v>
      </c>
      <c r="U85" s="27">
        <v>7743223907</v>
      </c>
      <c r="V85" s="31" t="s">
        <v>34</v>
      </c>
      <c r="W85" s="31" t="s">
        <v>35</v>
      </c>
      <c r="X85" s="30">
        <v>43466</v>
      </c>
      <c r="Y85" s="30">
        <v>44196</v>
      </c>
    </row>
    <row r="86" spans="1:25" s="4" customFormat="1" ht="45">
      <c r="A86" s="24">
        <v>82</v>
      </c>
      <c r="B86" s="31" t="s">
        <v>220</v>
      </c>
      <c r="C86" s="32" t="s">
        <v>29</v>
      </c>
      <c r="D86" s="31" t="s">
        <v>211</v>
      </c>
      <c r="E86" s="31" t="s">
        <v>64</v>
      </c>
      <c r="F86" s="32" t="s">
        <v>31</v>
      </c>
      <c r="G86" s="32" t="s">
        <v>29</v>
      </c>
      <c r="H86" s="28">
        <v>750000154</v>
      </c>
      <c r="I86" s="37" t="s">
        <v>221</v>
      </c>
      <c r="J86" s="28">
        <v>0.5</v>
      </c>
      <c r="K86" s="29">
        <f t="shared" si="6"/>
        <v>12</v>
      </c>
      <c r="L86" s="28" t="s">
        <v>163</v>
      </c>
      <c r="M86" s="28">
        <v>635</v>
      </c>
      <c r="N86" s="28">
        <v>2123</v>
      </c>
      <c r="O86" s="28"/>
      <c r="P86" s="27">
        <f t="shared" si="8"/>
        <v>2758</v>
      </c>
      <c r="Q86" s="29">
        <f t="shared" si="7"/>
        <v>5516</v>
      </c>
      <c r="R86" s="25" t="s">
        <v>34</v>
      </c>
      <c r="S86" s="25" t="s">
        <v>35</v>
      </c>
      <c r="T86" s="25" t="s">
        <v>31</v>
      </c>
      <c r="U86" s="27">
        <v>7743223907</v>
      </c>
      <c r="V86" s="31" t="s">
        <v>34</v>
      </c>
      <c r="W86" s="31" t="s">
        <v>35</v>
      </c>
      <c r="X86" s="30">
        <v>43466</v>
      </c>
      <c r="Y86" s="30">
        <v>44196</v>
      </c>
    </row>
    <row r="87" spans="1:25" ht="45">
      <c r="A87" s="24">
        <v>83</v>
      </c>
      <c r="B87" s="25" t="s">
        <v>220</v>
      </c>
      <c r="C87" s="26" t="s">
        <v>97</v>
      </c>
      <c r="D87" s="25"/>
      <c r="E87" s="25"/>
      <c r="F87" s="26" t="s">
        <v>31</v>
      </c>
      <c r="G87" s="26" t="s">
        <v>29</v>
      </c>
      <c r="H87" s="27">
        <v>750000154</v>
      </c>
      <c r="I87" s="37" t="s">
        <v>222</v>
      </c>
      <c r="J87" s="28">
        <v>0.5</v>
      </c>
      <c r="K87" s="29">
        <f t="shared" si="6"/>
        <v>12</v>
      </c>
      <c r="L87" s="27" t="s">
        <v>163</v>
      </c>
      <c r="M87" s="27">
        <v>196</v>
      </c>
      <c r="N87" s="27">
        <v>389</v>
      </c>
      <c r="O87" s="27"/>
      <c r="P87" s="27">
        <f t="shared" si="8"/>
        <v>585</v>
      </c>
      <c r="Q87" s="29">
        <f t="shared" si="7"/>
        <v>1170</v>
      </c>
      <c r="R87" s="25" t="s">
        <v>34</v>
      </c>
      <c r="S87" s="25" t="s">
        <v>35</v>
      </c>
      <c r="T87" s="25" t="s">
        <v>31</v>
      </c>
      <c r="U87" s="27">
        <v>7743223907</v>
      </c>
      <c r="V87" s="25" t="s">
        <v>34</v>
      </c>
      <c r="W87" s="25" t="s">
        <v>35</v>
      </c>
      <c r="X87" s="30">
        <v>43466</v>
      </c>
      <c r="Y87" s="30">
        <v>44196</v>
      </c>
    </row>
    <row r="88" spans="1:25" ht="45">
      <c r="A88" s="24">
        <v>84</v>
      </c>
      <c r="B88" s="25" t="s">
        <v>220</v>
      </c>
      <c r="C88" s="26" t="s">
        <v>97</v>
      </c>
      <c r="D88" s="25"/>
      <c r="E88" s="25"/>
      <c r="F88" s="26" t="s">
        <v>31</v>
      </c>
      <c r="G88" s="26" t="s">
        <v>29</v>
      </c>
      <c r="H88" s="27">
        <v>750000154</v>
      </c>
      <c r="I88" s="37" t="s">
        <v>223</v>
      </c>
      <c r="J88" s="28">
        <v>1.5</v>
      </c>
      <c r="K88" s="29">
        <f t="shared" si="6"/>
        <v>36</v>
      </c>
      <c r="L88" s="27" t="s">
        <v>163</v>
      </c>
      <c r="M88" s="27">
        <v>785</v>
      </c>
      <c r="N88" s="27">
        <v>1963</v>
      </c>
      <c r="O88" s="27"/>
      <c r="P88" s="27">
        <f t="shared" si="8"/>
        <v>2748</v>
      </c>
      <c r="Q88" s="29">
        <f t="shared" si="7"/>
        <v>5496</v>
      </c>
      <c r="R88" s="25" t="s">
        <v>34</v>
      </c>
      <c r="S88" s="25" t="s">
        <v>35</v>
      </c>
      <c r="T88" s="25" t="s">
        <v>31</v>
      </c>
      <c r="U88" s="27">
        <v>7743223907</v>
      </c>
      <c r="V88" s="25" t="s">
        <v>34</v>
      </c>
      <c r="W88" s="25" t="s">
        <v>35</v>
      </c>
      <c r="X88" s="30">
        <v>43466</v>
      </c>
      <c r="Y88" s="30">
        <v>44196</v>
      </c>
    </row>
    <row r="89" spans="1:25" ht="45">
      <c r="A89" s="24">
        <v>85</v>
      </c>
      <c r="B89" s="25" t="s">
        <v>220</v>
      </c>
      <c r="C89" s="26" t="s">
        <v>224</v>
      </c>
      <c r="D89" s="25"/>
      <c r="E89" s="25"/>
      <c r="F89" s="26" t="s">
        <v>31</v>
      </c>
      <c r="G89" s="26" t="s">
        <v>29</v>
      </c>
      <c r="H89" s="27">
        <v>750000154</v>
      </c>
      <c r="I89" s="37" t="s">
        <v>225</v>
      </c>
      <c r="J89" s="28">
        <v>1.5</v>
      </c>
      <c r="K89" s="29">
        <f t="shared" si="6"/>
        <v>36</v>
      </c>
      <c r="L89" s="27" t="s">
        <v>163</v>
      </c>
      <c r="M89" s="27">
        <v>666</v>
      </c>
      <c r="N89" s="27">
        <v>2880</v>
      </c>
      <c r="O89" s="27"/>
      <c r="P89" s="27">
        <f t="shared" si="8"/>
        <v>3546</v>
      </c>
      <c r="Q89" s="29">
        <f t="shared" si="7"/>
        <v>7092</v>
      </c>
      <c r="R89" s="25" t="s">
        <v>34</v>
      </c>
      <c r="S89" s="25" t="s">
        <v>35</v>
      </c>
      <c r="T89" s="25" t="s">
        <v>31</v>
      </c>
      <c r="U89" s="27">
        <v>7743223907</v>
      </c>
      <c r="V89" s="25" t="s">
        <v>34</v>
      </c>
      <c r="W89" s="25" t="s">
        <v>35</v>
      </c>
      <c r="X89" s="30">
        <v>43466</v>
      </c>
      <c r="Y89" s="30">
        <v>44196</v>
      </c>
    </row>
    <row r="90" spans="1:25" ht="45">
      <c r="A90" s="24">
        <v>86</v>
      </c>
      <c r="B90" s="25" t="s">
        <v>220</v>
      </c>
      <c r="C90" s="26" t="s">
        <v>226</v>
      </c>
      <c r="D90" s="25"/>
      <c r="E90" s="25"/>
      <c r="F90" s="26" t="s">
        <v>31</v>
      </c>
      <c r="G90" s="26" t="s">
        <v>29</v>
      </c>
      <c r="H90" s="27">
        <v>750000154</v>
      </c>
      <c r="I90" s="37" t="s">
        <v>227</v>
      </c>
      <c r="J90" s="28">
        <v>2.5</v>
      </c>
      <c r="K90" s="29">
        <f t="shared" si="6"/>
        <v>60</v>
      </c>
      <c r="L90" s="27" t="s">
        <v>163</v>
      </c>
      <c r="M90" s="27">
        <v>1323</v>
      </c>
      <c r="N90" s="27">
        <v>4364</v>
      </c>
      <c r="O90" s="27"/>
      <c r="P90" s="27">
        <f t="shared" si="8"/>
        <v>5687</v>
      </c>
      <c r="Q90" s="29">
        <f t="shared" si="7"/>
        <v>11374</v>
      </c>
      <c r="R90" s="25" t="s">
        <v>34</v>
      </c>
      <c r="S90" s="25" t="s">
        <v>35</v>
      </c>
      <c r="T90" s="25" t="s">
        <v>31</v>
      </c>
      <c r="U90" s="27">
        <v>7743223907</v>
      </c>
      <c r="V90" s="25" t="s">
        <v>34</v>
      </c>
      <c r="W90" s="25" t="s">
        <v>35</v>
      </c>
      <c r="X90" s="30">
        <v>43466</v>
      </c>
      <c r="Y90" s="30">
        <v>44196</v>
      </c>
    </row>
    <row r="91" spans="1:25" ht="45">
      <c r="A91" s="24">
        <v>87</v>
      </c>
      <c r="B91" s="25" t="s">
        <v>220</v>
      </c>
      <c r="C91" s="26" t="s">
        <v>108</v>
      </c>
      <c r="D91" s="25"/>
      <c r="E91" s="25"/>
      <c r="F91" s="26" t="s">
        <v>31</v>
      </c>
      <c r="G91" s="26" t="s">
        <v>29</v>
      </c>
      <c r="H91" s="27">
        <v>750000154</v>
      </c>
      <c r="I91" s="37" t="s">
        <v>228</v>
      </c>
      <c r="J91" s="28">
        <v>0.5</v>
      </c>
      <c r="K91" s="29">
        <f t="shared" si="6"/>
        <v>12</v>
      </c>
      <c r="L91" s="27" t="s">
        <v>163</v>
      </c>
      <c r="M91" s="27">
        <v>498</v>
      </c>
      <c r="N91" s="27">
        <v>1904</v>
      </c>
      <c r="O91" s="27"/>
      <c r="P91" s="27">
        <f t="shared" si="8"/>
        <v>2402</v>
      </c>
      <c r="Q91" s="29">
        <f t="shared" si="7"/>
        <v>4804</v>
      </c>
      <c r="R91" s="25" t="s">
        <v>34</v>
      </c>
      <c r="S91" s="25" t="s">
        <v>35</v>
      </c>
      <c r="T91" s="25" t="s">
        <v>31</v>
      </c>
      <c r="U91" s="27">
        <v>7743223907</v>
      </c>
      <c r="V91" s="25" t="s">
        <v>34</v>
      </c>
      <c r="W91" s="25" t="s">
        <v>35</v>
      </c>
      <c r="X91" s="30">
        <v>43466</v>
      </c>
      <c r="Y91" s="30">
        <v>44196</v>
      </c>
    </row>
    <row r="92" spans="1:25" ht="45">
      <c r="A92" s="24">
        <v>88</v>
      </c>
      <c r="B92" s="25" t="s">
        <v>220</v>
      </c>
      <c r="C92" s="26" t="s">
        <v>229</v>
      </c>
      <c r="D92" s="25"/>
      <c r="E92" s="25"/>
      <c r="F92" s="26" t="s">
        <v>31</v>
      </c>
      <c r="G92" s="26" t="s">
        <v>29</v>
      </c>
      <c r="H92" s="27">
        <v>750000154</v>
      </c>
      <c r="I92" s="37" t="s">
        <v>230</v>
      </c>
      <c r="J92" s="28">
        <v>3.5</v>
      </c>
      <c r="K92" s="29">
        <f t="shared" si="6"/>
        <v>84</v>
      </c>
      <c r="L92" s="27" t="s">
        <v>163</v>
      </c>
      <c r="M92" s="27">
        <v>1132</v>
      </c>
      <c r="N92" s="27">
        <v>3970</v>
      </c>
      <c r="O92" s="27"/>
      <c r="P92" s="27">
        <f t="shared" si="8"/>
        <v>5102</v>
      </c>
      <c r="Q92" s="29">
        <f t="shared" si="7"/>
        <v>10204</v>
      </c>
      <c r="R92" s="25" t="s">
        <v>34</v>
      </c>
      <c r="S92" s="25" t="s">
        <v>35</v>
      </c>
      <c r="T92" s="25" t="s">
        <v>31</v>
      </c>
      <c r="U92" s="27">
        <v>7743223907</v>
      </c>
      <c r="V92" s="25" t="s">
        <v>34</v>
      </c>
      <c r="W92" s="25" t="s">
        <v>35</v>
      </c>
      <c r="X92" s="30">
        <v>43466</v>
      </c>
      <c r="Y92" s="30">
        <v>44196</v>
      </c>
    </row>
    <row r="93" spans="1:25" ht="45">
      <c r="A93" s="24">
        <v>89</v>
      </c>
      <c r="B93" s="25"/>
      <c r="C93" s="26" t="s">
        <v>213</v>
      </c>
      <c r="D93" s="25"/>
      <c r="E93" s="25"/>
      <c r="F93" s="26" t="s">
        <v>52</v>
      </c>
      <c r="G93" s="26" t="s">
        <v>53</v>
      </c>
      <c r="H93" s="27">
        <v>750000154</v>
      </c>
      <c r="I93" s="37" t="s">
        <v>231</v>
      </c>
      <c r="J93" s="28">
        <v>1.5</v>
      </c>
      <c r="K93" s="29">
        <f t="shared" si="6"/>
        <v>36</v>
      </c>
      <c r="L93" s="27" t="s">
        <v>163</v>
      </c>
      <c r="M93" s="27">
        <v>567</v>
      </c>
      <c r="N93" s="27">
        <v>2036</v>
      </c>
      <c r="O93" s="27"/>
      <c r="P93" s="27">
        <f t="shared" si="8"/>
        <v>2603</v>
      </c>
      <c r="Q93" s="29">
        <f t="shared" si="7"/>
        <v>5206</v>
      </c>
      <c r="R93" s="25" t="s">
        <v>34</v>
      </c>
      <c r="S93" s="25" t="s">
        <v>35</v>
      </c>
      <c r="T93" s="25" t="s">
        <v>31</v>
      </c>
      <c r="U93" s="27">
        <v>7743223907</v>
      </c>
      <c r="V93" s="25" t="s">
        <v>34</v>
      </c>
      <c r="W93" s="25" t="s">
        <v>35</v>
      </c>
      <c r="X93" s="30">
        <v>43466</v>
      </c>
      <c r="Y93" s="30">
        <v>44196</v>
      </c>
    </row>
    <row r="94" spans="1:25" ht="45">
      <c r="A94" s="24">
        <v>90</v>
      </c>
      <c r="B94" s="25"/>
      <c r="C94" s="26" t="s">
        <v>29</v>
      </c>
      <c r="D94" s="25" t="s">
        <v>87</v>
      </c>
      <c r="E94" s="25"/>
      <c r="F94" s="26" t="s">
        <v>31</v>
      </c>
      <c r="G94" s="26" t="s">
        <v>29</v>
      </c>
      <c r="H94" s="27">
        <v>750000154</v>
      </c>
      <c r="I94" s="37" t="s">
        <v>232</v>
      </c>
      <c r="J94" s="28">
        <v>4</v>
      </c>
      <c r="K94" s="29">
        <f t="shared" si="6"/>
        <v>96</v>
      </c>
      <c r="L94" s="27" t="s">
        <v>163</v>
      </c>
      <c r="M94" s="27">
        <v>2555</v>
      </c>
      <c r="N94" s="27">
        <v>6911</v>
      </c>
      <c r="O94" s="27"/>
      <c r="P94" s="27">
        <f t="shared" si="8"/>
        <v>9466</v>
      </c>
      <c r="Q94" s="29">
        <f t="shared" si="7"/>
        <v>18932</v>
      </c>
      <c r="R94" s="25" t="s">
        <v>34</v>
      </c>
      <c r="S94" s="25" t="s">
        <v>35</v>
      </c>
      <c r="T94" s="25" t="s">
        <v>31</v>
      </c>
      <c r="U94" s="27">
        <v>7743223907</v>
      </c>
      <c r="V94" s="25" t="s">
        <v>34</v>
      </c>
      <c r="W94" s="25" t="s">
        <v>35</v>
      </c>
      <c r="X94" s="30">
        <v>43466</v>
      </c>
      <c r="Y94" s="30">
        <v>44196</v>
      </c>
    </row>
    <row r="95" spans="1:25" ht="45">
      <c r="A95" s="24">
        <v>91</v>
      </c>
      <c r="B95" s="25"/>
      <c r="C95" s="26" t="s">
        <v>51</v>
      </c>
      <c r="D95" s="25"/>
      <c r="E95" s="25"/>
      <c r="F95" s="26" t="s">
        <v>52</v>
      </c>
      <c r="G95" s="26" t="s">
        <v>53</v>
      </c>
      <c r="H95" s="27">
        <v>750000154</v>
      </c>
      <c r="I95" s="37" t="s">
        <v>233</v>
      </c>
      <c r="J95" s="28">
        <v>4</v>
      </c>
      <c r="K95" s="29">
        <f t="shared" si="6"/>
        <v>96</v>
      </c>
      <c r="L95" s="27" t="s">
        <v>163</v>
      </c>
      <c r="M95" s="27">
        <v>2010</v>
      </c>
      <c r="N95" s="27">
        <v>7250</v>
      </c>
      <c r="O95" s="27"/>
      <c r="P95" s="27">
        <f t="shared" si="8"/>
        <v>9260</v>
      </c>
      <c r="Q95" s="29">
        <f t="shared" si="7"/>
        <v>18520</v>
      </c>
      <c r="R95" s="25" t="s">
        <v>34</v>
      </c>
      <c r="S95" s="25" t="s">
        <v>35</v>
      </c>
      <c r="T95" s="25" t="s">
        <v>31</v>
      </c>
      <c r="U95" s="27">
        <v>7743223907</v>
      </c>
      <c r="V95" s="25" t="s">
        <v>34</v>
      </c>
      <c r="W95" s="25" t="s">
        <v>35</v>
      </c>
      <c r="X95" s="30">
        <v>43466</v>
      </c>
      <c r="Y95" s="30">
        <v>44196</v>
      </c>
    </row>
    <row r="96" spans="1:25" ht="45">
      <c r="A96" s="24">
        <v>92</v>
      </c>
      <c r="B96" s="25"/>
      <c r="C96" s="26" t="s">
        <v>180</v>
      </c>
      <c r="D96" s="25"/>
      <c r="E96" s="25"/>
      <c r="F96" s="26" t="s">
        <v>31</v>
      </c>
      <c r="G96" s="26" t="s">
        <v>29</v>
      </c>
      <c r="H96" s="27">
        <v>750000154</v>
      </c>
      <c r="I96" s="37" t="s">
        <v>234</v>
      </c>
      <c r="J96" s="28">
        <v>3.5</v>
      </c>
      <c r="K96" s="29">
        <f t="shared" si="6"/>
        <v>84</v>
      </c>
      <c r="L96" s="27" t="s">
        <v>163</v>
      </c>
      <c r="M96" s="27">
        <v>1666</v>
      </c>
      <c r="N96" s="27">
        <v>6106</v>
      </c>
      <c r="O96" s="27"/>
      <c r="P96" s="27">
        <f t="shared" si="8"/>
        <v>7772</v>
      </c>
      <c r="Q96" s="29">
        <f t="shared" si="7"/>
        <v>15544</v>
      </c>
      <c r="R96" s="25" t="s">
        <v>34</v>
      </c>
      <c r="S96" s="25" t="s">
        <v>35</v>
      </c>
      <c r="T96" s="25" t="s">
        <v>31</v>
      </c>
      <c r="U96" s="27">
        <v>7743223907</v>
      </c>
      <c r="V96" s="25" t="s">
        <v>34</v>
      </c>
      <c r="W96" s="25" t="s">
        <v>35</v>
      </c>
      <c r="X96" s="30">
        <v>43466</v>
      </c>
      <c r="Y96" s="30">
        <v>44196</v>
      </c>
    </row>
    <row r="97" spans="1:25" ht="45">
      <c r="A97" s="24">
        <v>93</v>
      </c>
      <c r="B97" s="25"/>
      <c r="C97" s="26" t="s">
        <v>178</v>
      </c>
      <c r="D97" s="25"/>
      <c r="E97" s="25"/>
      <c r="F97" s="26" t="s">
        <v>52</v>
      </c>
      <c r="G97" s="26" t="s">
        <v>53</v>
      </c>
      <c r="H97" s="27">
        <v>750000154</v>
      </c>
      <c r="I97" s="37" t="s">
        <v>235</v>
      </c>
      <c r="J97" s="28">
        <v>0.5</v>
      </c>
      <c r="K97" s="29">
        <f t="shared" si="6"/>
        <v>12</v>
      </c>
      <c r="L97" s="27" t="s">
        <v>163</v>
      </c>
      <c r="M97" s="27">
        <v>142</v>
      </c>
      <c r="N97" s="27">
        <v>580</v>
      </c>
      <c r="O97" s="27"/>
      <c r="P97" s="27">
        <f t="shared" si="8"/>
        <v>722</v>
      </c>
      <c r="Q97" s="29">
        <f t="shared" si="7"/>
        <v>1444</v>
      </c>
      <c r="R97" s="25" t="s">
        <v>34</v>
      </c>
      <c r="S97" s="25" t="s">
        <v>35</v>
      </c>
      <c r="T97" s="25" t="s">
        <v>31</v>
      </c>
      <c r="U97" s="27">
        <v>7743223907</v>
      </c>
      <c r="V97" s="25" t="s">
        <v>34</v>
      </c>
      <c r="W97" s="25" t="s">
        <v>35</v>
      </c>
      <c r="X97" s="30">
        <v>43466</v>
      </c>
      <c r="Y97" s="30">
        <v>44196</v>
      </c>
    </row>
    <row r="98" spans="1:25" ht="45">
      <c r="A98" s="24">
        <v>94</v>
      </c>
      <c r="B98" s="25"/>
      <c r="C98" s="26" t="s">
        <v>59</v>
      </c>
      <c r="D98" s="25"/>
      <c r="E98" s="25"/>
      <c r="F98" s="26" t="s">
        <v>31</v>
      </c>
      <c r="G98" s="26" t="s">
        <v>29</v>
      </c>
      <c r="H98" s="27">
        <v>750000154</v>
      </c>
      <c r="I98" s="37" t="s">
        <v>236</v>
      </c>
      <c r="J98" s="28">
        <v>1.5</v>
      </c>
      <c r="K98" s="29">
        <f t="shared" si="6"/>
        <v>36</v>
      </c>
      <c r="L98" s="27" t="s">
        <v>163</v>
      </c>
      <c r="M98" s="27">
        <v>1554</v>
      </c>
      <c r="N98" s="27">
        <v>4578</v>
      </c>
      <c r="O98" s="27"/>
      <c r="P98" s="27">
        <f t="shared" si="8"/>
        <v>6132</v>
      </c>
      <c r="Q98" s="29">
        <f t="shared" si="7"/>
        <v>12264</v>
      </c>
      <c r="R98" s="25" t="s">
        <v>34</v>
      </c>
      <c r="S98" s="25" t="s">
        <v>35</v>
      </c>
      <c r="T98" s="25" t="s">
        <v>31</v>
      </c>
      <c r="U98" s="27">
        <v>7743223907</v>
      </c>
      <c r="V98" s="25" t="s">
        <v>34</v>
      </c>
      <c r="W98" s="25" t="s">
        <v>35</v>
      </c>
      <c r="X98" s="30">
        <v>43466</v>
      </c>
      <c r="Y98" s="30">
        <v>44196</v>
      </c>
    </row>
    <row r="99" spans="1:25" ht="45">
      <c r="A99" s="24">
        <v>95</v>
      </c>
      <c r="B99" s="25"/>
      <c r="C99" s="26" t="s">
        <v>29</v>
      </c>
      <c r="D99" s="25" t="s">
        <v>237</v>
      </c>
      <c r="E99" s="25"/>
      <c r="F99" s="26" t="s">
        <v>31</v>
      </c>
      <c r="G99" s="26" t="s">
        <v>29</v>
      </c>
      <c r="H99" s="27">
        <v>750000154</v>
      </c>
      <c r="I99" s="37" t="s">
        <v>238</v>
      </c>
      <c r="J99" s="28">
        <v>1.5</v>
      </c>
      <c r="K99" s="29">
        <f t="shared" si="6"/>
        <v>36</v>
      </c>
      <c r="L99" s="27" t="s">
        <v>163</v>
      </c>
      <c r="M99" s="27">
        <v>348</v>
      </c>
      <c r="N99" s="27">
        <v>1129</v>
      </c>
      <c r="O99" s="27"/>
      <c r="P99" s="27">
        <f t="shared" si="8"/>
        <v>1477</v>
      </c>
      <c r="Q99" s="29">
        <f t="shared" si="7"/>
        <v>2954</v>
      </c>
      <c r="R99" s="25" t="s">
        <v>34</v>
      </c>
      <c r="S99" s="25" t="s">
        <v>35</v>
      </c>
      <c r="T99" s="25" t="s">
        <v>31</v>
      </c>
      <c r="U99" s="27">
        <v>7743223907</v>
      </c>
      <c r="V99" s="25" t="s">
        <v>34</v>
      </c>
      <c r="W99" s="25" t="s">
        <v>35</v>
      </c>
      <c r="X99" s="30">
        <v>43466</v>
      </c>
      <c r="Y99" s="30">
        <v>44196</v>
      </c>
    </row>
    <row r="100" spans="1:25" ht="45">
      <c r="A100" s="24">
        <v>96</v>
      </c>
      <c r="B100" s="25"/>
      <c r="C100" s="26" t="s">
        <v>112</v>
      </c>
      <c r="D100" s="25"/>
      <c r="E100" s="25"/>
      <c r="F100" s="26" t="s">
        <v>31</v>
      </c>
      <c r="G100" s="26" t="s">
        <v>29</v>
      </c>
      <c r="H100" s="27">
        <v>750000154</v>
      </c>
      <c r="I100" s="37" t="s">
        <v>239</v>
      </c>
      <c r="J100" s="28">
        <v>1.5</v>
      </c>
      <c r="K100" s="29">
        <f t="shared" si="6"/>
        <v>36</v>
      </c>
      <c r="L100" s="27" t="s">
        <v>163</v>
      </c>
      <c r="M100" s="27">
        <v>1201</v>
      </c>
      <c r="N100" s="27">
        <v>4125</v>
      </c>
      <c r="O100" s="27"/>
      <c r="P100" s="27">
        <f t="shared" si="8"/>
        <v>5326</v>
      </c>
      <c r="Q100" s="29">
        <f t="shared" si="7"/>
        <v>10652</v>
      </c>
      <c r="R100" s="25" t="s">
        <v>34</v>
      </c>
      <c r="S100" s="25" t="s">
        <v>35</v>
      </c>
      <c r="T100" s="25" t="s">
        <v>31</v>
      </c>
      <c r="U100" s="27">
        <v>7743223907</v>
      </c>
      <c r="V100" s="25" t="s">
        <v>34</v>
      </c>
      <c r="W100" s="25" t="s">
        <v>35</v>
      </c>
      <c r="X100" s="30">
        <v>43466</v>
      </c>
      <c r="Y100" s="30">
        <v>44196</v>
      </c>
    </row>
    <row r="101" spans="1:25" ht="45">
      <c r="A101" s="24">
        <v>97</v>
      </c>
      <c r="B101" s="25"/>
      <c r="C101" s="26" t="s">
        <v>112</v>
      </c>
      <c r="D101" s="25"/>
      <c r="E101" s="25"/>
      <c r="F101" s="26" t="s">
        <v>31</v>
      </c>
      <c r="G101" s="26" t="s">
        <v>29</v>
      </c>
      <c r="H101" s="27">
        <v>750000154</v>
      </c>
      <c r="I101" s="37" t="s">
        <v>240</v>
      </c>
      <c r="J101" s="28">
        <v>1.5</v>
      </c>
      <c r="K101" s="29">
        <f t="shared" ref="K101:K132" si="9">J101*24</f>
        <v>36</v>
      </c>
      <c r="L101" s="27" t="s">
        <v>163</v>
      </c>
      <c r="M101" s="27">
        <v>533</v>
      </c>
      <c r="N101" s="27">
        <v>1697</v>
      </c>
      <c r="O101" s="27"/>
      <c r="P101" s="27">
        <f t="shared" si="8"/>
        <v>2230</v>
      </c>
      <c r="Q101" s="29">
        <f t="shared" ref="Q101:Q132" si="10">P101*2</f>
        <v>4460</v>
      </c>
      <c r="R101" s="25" t="s">
        <v>34</v>
      </c>
      <c r="S101" s="25" t="s">
        <v>35</v>
      </c>
      <c r="T101" s="25" t="s">
        <v>31</v>
      </c>
      <c r="U101" s="27">
        <v>7743223907</v>
      </c>
      <c r="V101" s="25" t="s">
        <v>34</v>
      </c>
      <c r="W101" s="25" t="s">
        <v>35</v>
      </c>
      <c r="X101" s="30">
        <v>43466</v>
      </c>
      <c r="Y101" s="30">
        <v>44196</v>
      </c>
    </row>
    <row r="102" spans="1:25" ht="45">
      <c r="A102" s="24">
        <v>98</v>
      </c>
      <c r="B102" s="25"/>
      <c r="C102" s="26" t="s">
        <v>224</v>
      </c>
      <c r="D102" s="25"/>
      <c r="E102" s="25"/>
      <c r="F102" s="26" t="s">
        <v>31</v>
      </c>
      <c r="G102" s="26" t="s">
        <v>29</v>
      </c>
      <c r="H102" s="27">
        <v>750000154</v>
      </c>
      <c r="I102" s="37" t="s">
        <v>241</v>
      </c>
      <c r="J102" s="28">
        <v>0.5</v>
      </c>
      <c r="K102" s="29">
        <f t="shared" si="9"/>
        <v>12</v>
      </c>
      <c r="L102" s="27" t="s">
        <v>163</v>
      </c>
      <c r="M102" s="27">
        <v>100</v>
      </c>
      <c r="N102" s="27">
        <v>401</v>
      </c>
      <c r="O102" s="27"/>
      <c r="P102" s="27">
        <f t="shared" ref="P102:P122" si="11">M102+N102</f>
        <v>501</v>
      </c>
      <c r="Q102" s="29">
        <f t="shared" si="10"/>
        <v>1002</v>
      </c>
      <c r="R102" s="25" t="s">
        <v>34</v>
      </c>
      <c r="S102" s="25" t="s">
        <v>35</v>
      </c>
      <c r="T102" s="25" t="s">
        <v>31</v>
      </c>
      <c r="U102" s="27">
        <v>7743223907</v>
      </c>
      <c r="V102" s="25" t="s">
        <v>34</v>
      </c>
      <c r="W102" s="25" t="s">
        <v>35</v>
      </c>
      <c r="X102" s="30">
        <v>43466</v>
      </c>
      <c r="Y102" s="30">
        <v>44196</v>
      </c>
    </row>
    <row r="103" spans="1:25" ht="45">
      <c r="A103" s="24">
        <v>99</v>
      </c>
      <c r="B103" s="25"/>
      <c r="C103" s="26" t="s">
        <v>59</v>
      </c>
      <c r="D103" s="25"/>
      <c r="E103" s="25"/>
      <c r="F103" s="26" t="s">
        <v>31</v>
      </c>
      <c r="G103" s="26" t="s">
        <v>29</v>
      </c>
      <c r="H103" s="27">
        <v>750000154</v>
      </c>
      <c r="I103" s="37" t="s">
        <v>242</v>
      </c>
      <c r="J103" s="28">
        <v>1.5</v>
      </c>
      <c r="K103" s="29">
        <f t="shared" si="9"/>
        <v>36</v>
      </c>
      <c r="L103" s="27" t="s">
        <v>163</v>
      </c>
      <c r="M103" s="27">
        <v>882</v>
      </c>
      <c r="N103" s="27">
        <v>3266</v>
      </c>
      <c r="O103" s="27"/>
      <c r="P103" s="27">
        <f t="shared" si="11"/>
        <v>4148</v>
      </c>
      <c r="Q103" s="29">
        <f t="shared" si="10"/>
        <v>8296</v>
      </c>
      <c r="R103" s="25" t="s">
        <v>34</v>
      </c>
      <c r="S103" s="25" t="s">
        <v>35</v>
      </c>
      <c r="T103" s="25" t="s">
        <v>31</v>
      </c>
      <c r="U103" s="27">
        <v>7743223907</v>
      </c>
      <c r="V103" s="25" t="s">
        <v>34</v>
      </c>
      <c r="W103" s="25" t="s">
        <v>35</v>
      </c>
      <c r="X103" s="30">
        <v>43466</v>
      </c>
      <c r="Y103" s="30">
        <v>44196</v>
      </c>
    </row>
    <row r="104" spans="1:25" ht="45">
      <c r="A104" s="24">
        <v>100</v>
      </c>
      <c r="B104" s="25" t="s">
        <v>243</v>
      </c>
      <c r="C104" s="26" t="s">
        <v>200</v>
      </c>
      <c r="D104" s="25"/>
      <c r="E104" s="25" t="s">
        <v>64</v>
      </c>
      <c r="F104" s="26" t="s">
        <v>31</v>
      </c>
      <c r="G104" s="26" t="s">
        <v>29</v>
      </c>
      <c r="H104" s="27">
        <v>750000154</v>
      </c>
      <c r="I104" s="37" t="s">
        <v>244</v>
      </c>
      <c r="J104" s="28">
        <v>0.5</v>
      </c>
      <c r="K104" s="29">
        <f t="shared" si="9"/>
        <v>12</v>
      </c>
      <c r="L104" s="27" t="s">
        <v>163</v>
      </c>
      <c r="M104" s="27">
        <v>476</v>
      </c>
      <c r="N104" s="27">
        <v>1672</v>
      </c>
      <c r="O104" s="27"/>
      <c r="P104" s="27">
        <f t="shared" si="11"/>
        <v>2148</v>
      </c>
      <c r="Q104" s="29">
        <f t="shared" si="10"/>
        <v>4296</v>
      </c>
      <c r="R104" s="25" t="s">
        <v>34</v>
      </c>
      <c r="S104" s="25" t="s">
        <v>35</v>
      </c>
      <c r="T104" s="25" t="s">
        <v>31</v>
      </c>
      <c r="U104" s="27">
        <v>7743223907</v>
      </c>
      <c r="V104" s="25" t="s">
        <v>34</v>
      </c>
      <c r="W104" s="25" t="s">
        <v>35</v>
      </c>
      <c r="X104" s="30">
        <v>43466</v>
      </c>
      <c r="Y104" s="30">
        <v>44196</v>
      </c>
    </row>
    <row r="105" spans="1:25" ht="45">
      <c r="A105" s="24">
        <v>101</v>
      </c>
      <c r="B105" s="25" t="s">
        <v>243</v>
      </c>
      <c r="C105" s="26" t="s">
        <v>200</v>
      </c>
      <c r="D105" s="25"/>
      <c r="E105" s="25" t="s">
        <v>64</v>
      </c>
      <c r="F105" s="26" t="s">
        <v>31</v>
      </c>
      <c r="G105" s="26" t="s">
        <v>29</v>
      </c>
      <c r="H105" s="27">
        <v>750000154</v>
      </c>
      <c r="I105" s="37" t="s">
        <v>245</v>
      </c>
      <c r="J105" s="28">
        <v>1.5</v>
      </c>
      <c r="K105" s="29">
        <f t="shared" si="9"/>
        <v>36</v>
      </c>
      <c r="L105" s="27" t="s">
        <v>163</v>
      </c>
      <c r="M105" s="27">
        <v>594</v>
      </c>
      <c r="N105" s="27">
        <v>1817</v>
      </c>
      <c r="O105" s="27"/>
      <c r="P105" s="27">
        <f t="shared" si="11"/>
        <v>2411</v>
      </c>
      <c r="Q105" s="29">
        <f t="shared" si="10"/>
        <v>4822</v>
      </c>
      <c r="R105" s="25" t="s">
        <v>34</v>
      </c>
      <c r="S105" s="25" t="s">
        <v>35</v>
      </c>
      <c r="T105" s="25" t="s">
        <v>31</v>
      </c>
      <c r="U105" s="27">
        <v>7743223907</v>
      </c>
      <c r="V105" s="25" t="s">
        <v>34</v>
      </c>
      <c r="W105" s="25" t="s">
        <v>35</v>
      </c>
      <c r="X105" s="30">
        <v>43466</v>
      </c>
      <c r="Y105" s="30">
        <v>44196</v>
      </c>
    </row>
    <row r="106" spans="1:25" ht="45">
      <c r="A106" s="24">
        <v>102</v>
      </c>
      <c r="B106" s="25"/>
      <c r="C106" s="26" t="s">
        <v>180</v>
      </c>
      <c r="D106" s="25"/>
      <c r="E106" s="25"/>
      <c r="F106" s="26" t="s">
        <v>31</v>
      </c>
      <c r="G106" s="26" t="s">
        <v>29</v>
      </c>
      <c r="H106" s="27">
        <v>750000154</v>
      </c>
      <c r="I106" s="37" t="s">
        <v>246</v>
      </c>
      <c r="J106" s="28">
        <v>1</v>
      </c>
      <c r="K106" s="29">
        <f t="shared" si="9"/>
        <v>24</v>
      </c>
      <c r="L106" s="27" t="s">
        <v>163</v>
      </c>
      <c r="M106" s="27">
        <v>349</v>
      </c>
      <c r="N106" s="27">
        <v>1398</v>
      </c>
      <c r="O106" s="27"/>
      <c r="P106" s="27">
        <f t="shared" si="11"/>
        <v>1747</v>
      </c>
      <c r="Q106" s="29">
        <f t="shared" si="10"/>
        <v>3494</v>
      </c>
      <c r="R106" s="25" t="s">
        <v>34</v>
      </c>
      <c r="S106" s="25" t="s">
        <v>35</v>
      </c>
      <c r="T106" s="25" t="s">
        <v>31</v>
      </c>
      <c r="U106" s="27">
        <v>7743223907</v>
      </c>
      <c r="V106" s="25" t="s">
        <v>34</v>
      </c>
      <c r="W106" s="25" t="s">
        <v>35</v>
      </c>
      <c r="X106" s="30">
        <v>43466</v>
      </c>
      <c r="Y106" s="30">
        <v>44196</v>
      </c>
    </row>
    <row r="107" spans="1:25" ht="45">
      <c r="A107" s="24">
        <v>103</v>
      </c>
      <c r="B107" s="25"/>
      <c r="C107" s="26" t="s">
        <v>51</v>
      </c>
      <c r="D107" s="25"/>
      <c r="E107" s="25"/>
      <c r="F107" s="26" t="s">
        <v>52</v>
      </c>
      <c r="G107" s="26" t="s">
        <v>53</v>
      </c>
      <c r="H107" s="27">
        <v>750000154</v>
      </c>
      <c r="I107" s="37" t="s">
        <v>247</v>
      </c>
      <c r="J107" s="28">
        <v>0.5</v>
      </c>
      <c r="K107" s="29">
        <f t="shared" si="9"/>
        <v>12</v>
      </c>
      <c r="L107" s="27" t="s">
        <v>163</v>
      </c>
      <c r="M107" s="27">
        <v>655</v>
      </c>
      <c r="N107" s="27">
        <v>2325</v>
      </c>
      <c r="O107" s="27"/>
      <c r="P107" s="27">
        <f t="shared" si="11"/>
        <v>2980</v>
      </c>
      <c r="Q107" s="29">
        <f t="shared" si="10"/>
        <v>5960</v>
      </c>
      <c r="R107" s="25" t="s">
        <v>34</v>
      </c>
      <c r="S107" s="25" t="s">
        <v>35</v>
      </c>
      <c r="T107" s="25" t="s">
        <v>31</v>
      </c>
      <c r="U107" s="27">
        <v>7743223907</v>
      </c>
      <c r="V107" s="25" t="s">
        <v>34</v>
      </c>
      <c r="W107" s="25" t="s">
        <v>35</v>
      </c>
      <c r="X107" s="30">
        <v>43466</v>
      </c>
      <c r="Y107" s="30">
        <v>44196</v>
      </c>
    </row>
    <row r="108" spans="1:25" ht="45">
      <c r="A108" s="24">
        <v>104</v>
      </c>
      <c r="B108" s="25"/>
      <c r="C108" s="26" t="s">
        <v>82</v>
      </c>
      <c r="D108" s="25"/>
      <c r="E108" s="25"/>
      <c r="F108" s="26" t="s">
        <v>31</v>
      </c>
      <c r="G108" s="26" t="s">
        <v>29</v>
      </c>
      <c r="H108" s="27">
        <v>750000154</v>
      </c>
      <c r="I108" s="37" t="s">
        <v>248</v>
      </c>
      <c r="J108" s="28">
        <v>0.5</v>
      </c>
      <c r="K108" s="29">
        <f t="shared" si="9"/>
        <v>12</v>
      </c>
      <c r="L108" s="27" t="s">
        <v>163</v>
      </c>
      <c r="M108" s="27">
        <v>465</v>
      </c>
      <c r="N108" s="27">
        <v>2200</v>
      </c>
      <c r="O108" s="27"/>
      <c r="P108" s="27">
        <f t="shared" si="11"/>
        <v>2665</v>
      </c>
      <c r="Q108" s="29">
        <f t="shared" si="10"/>
        <v>5330</v>
      </c>
      <c r="R108" s="25" t="s">
        <v>34</v>
      </c>
      <c r="S108" s="25" t="s">
        <v>35</v>
      </c>
      <c r="T108" s="25" t="s">
        <v>31</v>
      </c>
      <c r="U108" s="27">
        <v>7743223907</v>
      </c>
      <c r="V108" s="25" t="s">
        <v>34</v>
      </c>
      <c r="W108" s="25" t="s">
        <v>35</v>
      </c>
      <c r="X108" s="30">
        <v>43466</v>
      </c>
      <c r="Y108" s="30">
        <v>44196</v>
      </c>
    </row>
    <row r="109" spans="1:25" ht="45">
      <c r="A109" s="24">
        <v>105</v>
      </c>
      <c r="B109" s="25"/>
      <c r="C109" s="26" t="s">
        <v>249</v>
      </c>
      <c r="D109" s="25"/>
      <c r="E109" s="25" t="s">
        <v>250</v>
      </c>
      <c r="F109" s="26" t="s">
        <v>31</v>
      </c>
      <c r="G109" s="26" t="s">
        <v>29</v>
      </c>
      <c r="H109" s="27">
        <v>750000154</v>
      </c>
      <c r="I109" s="37" t="s">
        <v>251</v>
      </c>
      <c r="J109" s="28">
        <v>1.5</v>
      </c>
      <c r="K109" s="29">
        <f t="shared" si="9"/>
        <v>36</v>
      </c>
      <c r="L109" s="27" t="s">
        <v>163</v>
      </c>
      <c r="M109" s="27">
        <v>519</v>
      </c>
      <c r="N109" s="27">
        <v>1918</v>
      </c>
      <c r="O109" s="27"/>
      <c r="P109" s="27">
        <f t="shared" si="11"/>
        <v>2437</v>
      </c>
      <c r="Q109" s="29">
        <f t="shared" si="10"/>
        <v>4874</v>
      </c>
      <c r="R109" s="25" t="s">
        <v>34</v>
      </c>
      <c r="S109" s="25" t="s">
        <v>35</v>
      </c>
      <c r="T109" s="25" t="s">
        <v>31</v>
      </c>
      <c r="U109" s="27">
        <v>7743223907</v>
      </c>
      <c r="V109" s="25" t="s">
        <v>34</v>
      </c>
      <c r="W109" s="25" t="s">
        <v>35</v>
      </c>
      <c r="X109" s="30">
        <v>43466</v>
      </c>
      <c r="Y109" s="30">
        <v>44196</v>
      </c>
    </row>
    <row r="110" spans="1:25" ht="45">
      <c r="A110" s="24">
        <v>106</v>
      </c>
      <c r="B110" s="25"/>
      <c r="C110" s="31" t="s">
        <v>252</v>
      </c>
      <c r="D110" s="25"/>
      <c r="E110" s="25" t="s">
        <v>253</v>
      </c>
      <c r="F110" s="26" t="s">
        <v>31</v>
      </c>
      <c r="G110" s="26" t="s">
        <v>29</v>
      </c>
      <c r="H110" s="27">
        <v>750000154</v>
      </c>
      <c r="I110" s="37" t="s">
        <v>254</v>
      </c>
      <c r="J110" s="28">
        <v>2.5</v>
      </c>
      <c r="K110" s="29">
        <f t="shared" si="9"/>
        <v>60</v>
      </c>
      <c r="L110" s="27" t="s">
        <v>163</v>
      </c>
      <c r="M110" s="27">
        <v>1355</v>
      </c>
      <c r="N110" s="27">
        <v>5033</v>
      </c>
      <c r="O110" s="27"/>
      <c r="P110" s="27">
        <f t="shared" si="11"/>
        <v>6388</v>
      </c>
      <c r="Q110" s="29">
        <f t="shared" si="10"/>
        <v>12776</v>
      </c>
      <c r="R110" s="25" t="s">
        <v>34</v>
      </c>
      <c r="S110" s="25" t="s">
        <v>35</v>
      </c>
      <c r="T110" s="25" t="s">
        <v>31</v>
      </c>
      <c r="U110" s="27">
        <v>7743223907</v>
      </c>
      <c r="V110" s="25" t="s">
        <v>34</v>
      </c>
      <c r="W110" s="25" t="s">
        <v>35</v>
      </c>
      <c r="X110" s="30">
        <v>43466</v>
      </c>
      <c r="Y110" s="30">
        <v>44196</v>
      </c>
    </row>
    <row r="111" spans="1:25" ht="45">
      <c r="A111" s="24">
        <v>107</v>
      </c>
      <c r="B111" s="33" t="s">
        <v>255</v>
      </c>
      <c r="C111" s="34" t="s">
        <v>82</v>
      </c>
      <c r="D111" s="33"/>
      <c r="E111" s="33"/>
      <c r="F111" s="34" t="s">
        <v>31</v>
      </c>
      <c r="G111" s="34" t="s">
        <v>29</v>
      </c>
      <c r="H111" s="40">
        <v>759207001</v>
      </c>
      <c r="I111" s="41" t="s">
        <v>256</v>
      </c>
      <c r="J111" s="28">
        <v>0.5</v>
      </c>
      <c r="K111" s="29">
        <f t="shared" si="9"/>
        <v>12</v>
      </c>
      <c r="L111" s="27" t="s">
        <v>163</v>
      </c>
      <c r="M111" s="27">
        <v>101</v>
      </c>
      <c r="N111" s="27">
        <v>236</v>
      </c>
      <c r="O111" s="27"/>
      <c r="P111" s="27">
        <f t="shared" si="11"/>
        <v>337</v>
      </c>
      <c r="Q111" s="29">
        <f t="shared" si="10"/>
        <v>674</v>
      </c>
      <c r="R111" s="25" t="s">
        <v>34</v>
      </c>
      <c r="S111" s="25" t="s">
        <v>35</v>
      </c>
      <c r="T111" s="25" t="s">
        <v>31</v>
      </c>
      <c r="U111" s="27">
        <v>7743223907</v>
      </c>
      <c r="V111" s="25" t="s">
        <v>34</v>
      </c>
      <c r="W111" s="25" t="s">
        <v>35</v>
      </c>
      <c r="X111" s="30">
        <v>43466</v>
      </c>
      <c r="Y111" s="30">
        <v>44196</v>
      </c>
    </row>
    <row r="112" spans="1:25" ht="45">
      <c r="A112" s="24">
        <v>108</v>
      </c>
      <c r="B112" s="33" t="s">
        <v>257</v>
      </c>
      <c r="C112" s="34" t="s">
        <v>207</v>
      </c>
      <c r="D112" s="33"/>
      <c r="E112" s="33"/>
      <c r="F112" s="34" t="s">
        <v>31</v>
      </c>
      <c r="G112" s="34" t="s">
        <v>29</v>
      </c>
      <c r="H112" s="35">
        <v>759207001</v>
      </c>
      <c r="I112" s="41" t="s">
        <v>258</v>
      </c>
      <c r="J112" s="28">
        <v>0.5</v>
      </c>
      <c r="K112" s="29">
        <f t="shared" si="9"/>
        <v>12</v>
      </c>
      <c r="L112" s="27" t="s">
        <v>163</v>
      </c>
      <c r="M112" s="27">
        <v>91</v>
      </c>
      <c r="N112" s="27">
        <v>236</v>
      </c>
      <c r="O112" s="27"/>
      <c r="P112" s="27">
        <f t="shared" si="11"/>
        <v>327</v>
      </c>
      <c r="Q112" s="29">
        <f t="shared" si="10"/>
        <v>654</v>
      </c>
      <c r="R112" s="25" t="s">
        <v>34</v>
      </c>
      <c r="S112" s="25" t="s">
        <v>35</v>
      </c>
      <c r="T112" s="25" t="s">
        <v>31</v>
      </c>
      <c r="U112" s="27">
        <v>7743223907</v>
      </c>
      <c r="V112" s="25" t="s">
        <v>34</v>
      </c>
      <c r="W112" s="25" t="s">
        <v>35</v>
      </c>
      <c r="X112" s="30">
        <v>43466</v>
      </c>
      <c r="Y112" s="30">
        <v>44196</v>
      </c>
    </row>
    <row r="113" spans="1:27" ht="45">
      <c r="A113" s="24">
        <v>109</v>
      </c>
      <c r="B113" s="33" t="s">
        <v>220</v>
      </c>
      <c r="C113" s="34" t="s">
        <v>166</v>
      </c>
      <c r="D113" s="33"/>
      <c r="E113" s="33"/>
      <c r="F113" s="34" t="s">
        <v>31</v>
      </c>
      <c r="G113" s="34" t="s">
        <v>29</v>
      </c>
      <c r="H113" s="35">
        <v>759207001</v>
      </c>
      <c r="I113" s="41" t="s">
        <v>259</v>
      </c>
      <c r="J113" s="28">
        <v>0.5</v>
      </c>
      <c r="K113" s="29">
        <f t="shared" si="9"/>
        <v>12</v>
      </c>
      <c r="L113" s="27" t="s">
        <v>163</v>
      </c>
      <c r="M113" s="27">
        <v>88</v>
      </c>
      <c r="N113" s="27">
        <v>241</v>
      </c>
      <c r="O113" s="27"/>
      <c r="P113" s="27">
        <f t="shared" si="11"/>
        <v>329</v>
      </c>
      <c r="Q113" s="29">
        <f t="shared" si="10"/>
        <v>658</v>
      </c>
      <c r="R113" s="25" t="s">
        <v>34</v>
      </c>
      <c r="S113" s="25" t="s">
        <v>35</v>
      </c>
      <c r="T113" s="25" t="s">
        <v>31</v>
      </c>
      <c r="U113" s="27">
        <v>7743223907</v>
      </c>
      <c r="V113" s="25" t="s">
        <v>34</v>
      </c>
      <c r="W113" s="25" t="s">
        <v>35</v>
      </c>
      <c r="X113" s="30">
        <v>43466</v>
      </c>
      <c r="Y113" s="30">
        <v>44196</v>
      </c>
    </row>
    <row r="114" spans="1:27" ht="45">
      <c r="A114" s="24">
        <v>110</v>
      </c>
      <c r="B114" s="33" t="s">
        <v>257</v>
      </c>
      <c r="C114" s="34" t="s">
        <v>51</v>
      </c>
      <c r="D114" s="33"/>
      <c r="E114" s="33"/>
      <c r="F114" s="34" t="s">
        <v>52</v>
      </c>
      <c r="G114" s="34" t="s">
        <v>53</v>
      </c>
      <c r="H114" s="35">
        <v>759207001</v>
      </c>
      <c r="I114" s="41" t="s">
        <v>260</v>
      </c>
      <c r="J114" s="28">
        <v>0.5</v>
      </c>
      <c r="K114" s="29">
        <f t="shared" si="9"/>
        <v>12</v>
      </c>
      <c r="L114" s="27" t="s">
        <v>163</v>
      </c>
      <c r="M114" s="27">
        <v>211</v>
      </c>
      <c r="N114" s="27">
        <v>637</v>
      </c>
      <c r="O114" s="27"/>
      <c r="P114" s="27">
        <f t="shared" si="11"/>
        <v>848</v>
      </c>
      <c r="Q114" s="29">
        <f t="shared" si="10"/>
        <v>1696</v>
      </c>
      <c r="R114" s="25" t="s">
        <v>34</v>
      </c>
      <c r="S114" s="25" t="s">
        <v>35</v>
      </c>
      <c r="T114" s="25" t="s">
        <v>31</v>
      </c>
      <c r="U114" s="27">
        <v>7743223907</v>
      </c>
      <c r="V114" s="25" t="s">
        <v>34</v>
      </c>
      <c r="W114" s="25" t="s">
        <v>35</v>
      </c>
      <c r="X114" s="30">
        <v>43466</v>
      </c>
      <c r="Y114" s="30">
        <v>44196</v>
      </c>
    </row>
    <row r="115" spans="1:27" ht="45">
      <c r="A115" s="24">
        <v>111</v>
      </c>
      <c r="B115" s="33" t="s">
        <v>220</v>
      </c>
      <c r="C115" s="34" t="s">
        <v>261</v>
      </c>
      <c r="D115" s="33"/>
      <c r="E115" s="33"/>
      <c r="F115" s="34" t="s">
        <v>31</v>
      </c>
      <c r="G115" s="34" t="s">
        <v>29</v>
      </c>
      <c r="H115" s="35">
        <v>750000154</v>
      </c>
      <c r="I115" s="41" t="s">
        <v>262</v>
      </c>
      <c r="J115" s="28">
        <v>1</v>
      </c>
      <c r="K115" s="29">
        <f t="shared" si="9"/>
        <v>24</v>
      </c>
      <c r="L115" s="27" t="s">
        <v>163</v>
      </c>
      <c r="M115" s="27">
        <v>500</v>
      </c>
      <c r="N115" s="27">
        <v>508</v>
      </c>
      <c r="O115" s="27"/>
      <c r="P115" s="27">
        <f t="shared" si="11"/>
        <v>1008</v>
      </c>
      <c r="Q115" s="29">
        <f t="shared" si="10"/>
        <v>2016</v>
      </c>
      <c r="R115" s="25" t="s">
        <v>34</v>
      </c>
      <c r="S115" s="25" t="s">
        <v>35</v>
      </c>
      <c r="T115" s="25" t="s">
        <v>31</v>
      </c>
      <c r="U115" s="27">
        <v>7743223907</v>
      </c>
      <c r="V115" s="25" t="s">
        <v>34</v>
      </c>
      <c r="W115" s="25" t="s">
        <v>35</v>
      </c>
      <c r="X115" s="30">
        <v>43466</v>
      </c>
      <c r="Y115" s="30">
        <v>44196</v>
      </c>
    </row>
    <row r="116" spans="1:27" s="44" customFormat="1" ht="45">
      <c r="A116" s="24">
        <v>112</v>
      </c>
      <c r="B116" s="33" t="s">
        <v>220</v>
      </c>
      <c r="C116" s="34" t="s">
        <v>180</v>
      </c>
      <c r="D116" s="33"/>
      <c r="E116" s="33"/>
      <c r="F116" s="34" t="s">
        <v>31</v>
      </c>
      <c r="G116" s="34" t="s">
        <v>29</v>
      </c>
      <c r="H116" s="35">
        <v>750000154</v>
      </c>
      <c r="I116" s="41" t="s">
        <v>263</v>
      </c>
      <c r="J116" s="40">
        <v>1</v>
      </c>
      <c r="K116" s="42">
        <f t="shared" si="9"/>
        <v>24</v>
      </c>
      <c r="L116" s="35" t="s">
        <v>163</v>
      </c>
      <c r="M116" s="35">
        <v>314</v>
      </c>
      <c r="N116" s="35">
        <v>1716</v>
      </c>
      <c r="O116" s="35"/>
      <c r="P116" s="27">
        <f t="shared" si="11"/>
        <v>2030</v>
      </c>
      <c r="Q116" s="29">
        <f t="shared" si="10"/>
        <v>4060</v>
      </c>
      <c r="R116" s="33" t="s">
        <v>34</v>
      </c>
      <c r="S116" s="33" t="s">
        <v>35</v>
      </c>
      <c r="T116" s="33" t="s">
        <v>31</v>
      </c>
      <c r="U116" s="27">
        <v>7743223907</v>
      </c>
      <c r="V116" s="33" t="s">
        <v>34</v>
      </c>
      <c r="W116" s="33" t="s">
        <v>35</v>
      </c>
      <c r="X116" s="43">
        <v>43466</v>
      </c>
      <c r="Y116" s="43">
        <v>44196</v>
      </c>
    </row>
    <row r="117" spans="1:27" s="44" customFormat="1" ht="45">
      <c r="A117" s="24">
        <v>113</v>
      </c>
      <c r="B117" s="33" t="s">
        <v>220</v>
      </c>
      <c r="C117" s="34" t="s">
        <v>108</v>
      </c>
      <c r="D117" s="33"/>
      <c r="E117" s="33"/>
      <c r="F117" s="34" t="s">
        <v>31</v>
      </c>
      <c r="G117" s="34" t="s">
        <v>29</v>
      </c>
      <c r="H117" s="35">
        <v>750000154</v>
      </c>
      <c r="I117" s="41" t="s">
        <v>264</v>
      </c>
      <c r="J117" s="40">
        <v>1</v>
      </c>
      <c r="K117" s="42">
        <f t="shared" si="9"/>
        <v>24</v>
      </c>
      <c r="L117" s="35" t="s">
        <v>163</v>
      </c>
      <c r="M117" s="35">
        <v>354</v>
      </c>
      <c r="N117" s="35">
        <v>1976</v>
      </c>
      <c r="O117" s="35"/>
      <c r="P117" s="27">
        <f t="shared" si="11"/>
        <v>2330</v>
      </c>
      <c r="Q117" s="29">
        <f t="shared" si="10"/>
        <v>4660</v>
      </c>
      <c r="R117" s="33" t="s">
        <v>34</v>
      </c>
      <c r="S117" s="33" t="s">
        <v>35</v>
      </c>
      <c r="T117" s="33" t="s">
        <v>31</v>
      </c>
      <c r="U117" s="27">
        <v>7743223907</v>
      </c>
      <c r="V117" s="33" t="s">
        <v>34</v>
      </c>
      <c r="W117" s="33" t="s">
        <v>35</v>
      </c>
      <c r="X117" s="43">
        <v>43466</v>
      </c>
      <c r="Y117" s="43">
        <v>44196</v>
      </c>
    </row>
    <row r="118" spans="1:27" s="44" customFormat="1" ht="45">
      <c r="A118" s="24">
        <v>114</v>
      </c>
      <c r="B118" s="33" t="s">
        <v>220</v>
      </c>
      <c r="C118" s="34" t="s">
        <v>166</v>
      </c>
      <c r="D118" s="33"/>
      <c r="E118" s="33"/>
      <c r="F118" s="34" t="s">
        <v>31</v>
      </c>
      <c r="G118" s="34" t="s">
        <v>29</v>
      </c>
      <c r="H118" s="35">
        <v>750000154</v>
      </c>
      <c r="I118" s="41" t="s">
        <v>265</v>
      </c>
      <c r="J118" s="40">
        <v>0.5</v>
      </c>
      <c r="K118" s="42">
        <f t="shared" si="9"/>
        <v>12</v>
      </c>
      <c r="L118" s="35" t="s">
        <v>163</v>
      </c>
      <c r="M118" s="35">
        <v>80</v>
      </c>
      <c r="N118" s="35">
        <v>302</v>
      </c>
      <c r="O118" s="35"/>
      <c r="P118" s="27">
        <f t="shared" si="11"/>
        <v>382</v>
      </c>
      <c r="Q118" s="29">
        <f t="shared" si="10"/>
        <v>764</v>
      </c>
      <c r="R118" s="33" t="s">
        <v>34</v>
      </c>
      <c r="S118" s="33" t="s">
        <v>35</v>
      </c>
      <c r="T118" s="33" t="s">
        <v>31</v>
      </c>
      <c r="U118" s="27">
        <v>7743223907</v>
      </c>
      <c r="V118" s="33" t="s">
        <v>34</v>
      </c>
      <c r="W118" s="33" t="s">
        <v>35</v>
      </c>
      <c r="X118" s="43">
        <v>43466</v>
      </c>
      <c r="Y118" s="43">
        <v>44196</v>
      </c>
    </row>
    <row r="119" spans="1:27" s="44" customFormat="1" ht="45">
      <c r="A119" s="24">
        <v>115</v>
      </c>
      <c r="B119" s="33" t="s">
        <v>220</v>
      </c>
      <c r="C119" s="34" t="s">
        <v>108</v>
      </c>
      <c r="D119" s="33"/>
      <c r="E119" s="33"/>
      <c r="F119" s="34" t="s">
        <v>31</v>
      </c>
      <c r="G119" s="34" t="s">
        <v>29</v>
      </c>
      <c r="H119" s="35">
        <v>750000154</v>
      </c>
      <c r="I119" s="41" t="s">
        <v>266</v>
      </c>
      <c r="J119" s="40">
        <v>1</v>
      </c>
      <c r="K119" s="42">
        <f t="shared" si="9"/>
        <v>24</v>
      </c>
      <c r="L119" s="35" t="s">
        <v>163</v>
      </c>
      <c r="M119" s="35">
        <v>2</v>
      </c>
      <c r="N119" s="35">
        <v>40</v>
      </c>
      <c r="O119" s="35"/>
      <c r="P119" s="27">
        <f t="shared" si="11"/>
        <v>42</v>
      </c>
      <c r="Q119" s="29">
        <f t="shared" si="10"/>
        <v>84</v>
      </c>
      <c r="R119" s="33" t="s">
        <v>34</v>
      </c>
      <c r="S119" s="33" t="s">
        <v>35</v>
      </c>
      <c r="T119" s="33" t="s">
        <v>31</v>
      </c>
      <c r="U119" s="27">
        <v>7743223907</v>
      </c>
      <c r="V119" s="33" t="s">
        <v>34</v>
      </c>
      <c r="W119" s="33" t="s">
        <v>35</v>
      </c>
      <c r="X119" s="43">
        <v>43466</v>
      </c>
      <c r="Y119" s="43">
        <v>44196</v>
      </c>
    </row>
    <row r="120" spans="1:27" s="44" customFormat="1" ht="45">
      <c r="A120" s="24">
        <v>116</v>
      </c>
      <c r="B120" s="33" t="s">
        <v>220</v>
      </c>
      <c r="C120" s="34" t="s">
        <v>267</v>
      </c>
      <c r="D120" s="33"/>
      <c r="E120" s="33"/>
      <c r="F120" s="34" t="s">
        <v>31</v>
      </c>
      <c r="G120" s="34" t="s">
        <v>29</v>
      </c>
      <c r="H120" s="35">
        <v>750000154</v>
      </c>
      <c r="I120" s="41" t="s">
        <v>268</v>
      </c>
      <c r="J120" s="40">
        <v>1</v>
      </c>
      <c r="K120" s="42">
        <f t="shared" si="9"/>
        <v>24</v>
      </c>
      <c r="L120" s="35" t="s">
        <v>163</v>
      </c>
      <c r="M120" s="35">
        <v>240</v>
      </c>
      <c r="N120" s="35">
        <v>1136</v>
      </c>
      <c r="O120" s="35"/>
      <c r="P120" s="27">
        <f t="shared" si="11"/>
        <v>1376</v>
      </c>
      <c r="Q120" s="29">
        <f t="shared" si="10"/>
        <v>2752</v>
      </c>
      <c r="R120" s="33" t="s">
        <v>34</v>
      </c>
      <c r="S120" s="33" t="s">
        <v>35</v>
      </c>
      <c r="T120" s="33" t="s">
        <v>31</v>
      </c>
      <c r="U120" s="27">
        <v>7743223907</v>
      </c>
      <c r="V120" s="33" t="s">
        <v>34</v>
      </c>
      <c r="W120" s="33" t="s">
        <v>35</v>
      </c>
      <c r="X120" s="43">
        <v>43466</v>
      </c>
      <c r="Y120" s="43">
        <v>44196</v>
      </c>
    </row>
    <row r="121" spans="1:27" s="44" customFormat="1" ht="45">
      <c r="A121" s="24">
        <v>117</v>
      </c>
      <c r="B121" s="33" t="s">
        <v>220</v>
      </c>
      <c r="C121" s="34" t="s">
        <v>207</v>
      </c>
      <c r="D121" s="33"/>
      <c r="E121" s="33"/>
      <c r="F121" s="34" t="s">
        <v>31</v>
      </c>
      <c r="G121" s="34" t="s">
        <v>29</v>
      </c>
      <c r="H121" s="35">
        <v>759207001</v>
      </c>
      <c r="I121" s="41" t="s">
        <v>269</v>
      </c>
      <c r="J121" s="40">
        <v>0.5</v>
      </c>
      <c r="K121" s="42">
        <f t="shared" si="9"/>
        <v>12</v>
      </c>
      <c r="L121" s="35" t="s">
        <v>163</v>
      </c>
      <c r="M121" s="35">
        <v>273</v>
      </c>
      <c r="N121" s="35">
        <v>514</v>
      </c>
      <c r="O121" s="35"/>
      <c r="P121" s="27">
        <f t="shared" si="11"/>
        <v>787</v>
      </c>
      <c r="Q121" s="29">
        <f t="shared" si="10"/>
        <v>1574</v>
      </c>
      <c r="R121" s="33" t="s">
        <v>34</v>
      </c>
      <c r="S121" s="33" t="s">
        <v>35</v>
      </c>
      <c r="T121" s="33" t="s">
        <v>31</v>
      </c>
      <c r="U121" s="27">
        <v>7743223907</v>
      </c>
      <c r="V121" s="33" t="s">
        <v>34</v>
      </c>
      <c r="W121" s="33" t="s">
        <v>35</v>
      </c>
      <c r="X121" s="43">
        <v>43466</v>
      </c>
      <c r="Y121" s="43">
        <v>44196</v>
      </c>
    </row>
    <row r="122" spans="1:27" s="44" customFormat="1" ht="45">
      <c r="A122" s="24">
        <v>118</v>
      </c>
      <c r="B122" s="33" t="s">
        <v>257</v>
      </c>
      <c r="C122" s="34" t="s">
        <v>229</v>
      </c>
      <c r="D122" s="33"/>
      <c r="E122" s="33"/>
      <c r="F122" s="34" t="s">
        <v>31</v>
      </c>
      <c r="G122" s="34" t="s">
        <v>29</v>
      </c>
      <c r="H122" s="35">
        <v>759207001</v>
      </c>
      <c r="I122" s="41" t="s">
        <v>270</v>
      </c>
      <c r="J122" s="40">
        <v>0.5</v>
      </c>
      <c r="K122" s="42">
        <f t="shared" si="9"/>
        <v>12</v>
      </c>
      <c r="L122" s="35" t="s">
        <v>163</v>
      </c>
      <c r="M122" s="35">
        <v>716</v>
      </c>
      <c r="N122" s="35">
        <v>712</v>
      </c>
      <c r="O122" s="35"/>
      <c r="P122" s="27">
        <f t="shared" si="11"/>
        <v>1428</v>
      </c>
      <c r="Q122" s="29">
        <f t="shared" si="10"/>
        <v>2856</v>
      </c>
      <c r="R122" s="33" t="s">
        <v>34</v>
      </c>
      <c r="S122" s="33" t="s">
        <v>35</v>
      </c>
      <c r="T122" s="33" t="s">
        <v>31</v>
      </c>
      <c r="U122" s="27">
        <v>7743223907</v>
      </c>
      <c r="V122" s="33" t="s">
        <v>34</v>
      </c>
      <c r="W122" s="33" t="s">
        <v>35</v>
      </c>
      <c r="X122" s="43">
        <v>43466</v>
      </c>
      <c r="Y122" s="43">
        <v>44196</v>
      </c>
    </row>
    <row r="123" spans="1:27" s="4" customFormat="1" ht="27" customHeight="1">
      <c r="A123" s="45"/>
      <c r="B123" s="46"/>
      <c r="C123" s="47"/>
      <c r="D123" s="46"/>
      <c r="E123" s="46"/>
      <c r="F123" s="47"/>
      <c r="G123" s="47"/>
      <c r="H123" s="48"/>
      <c r="I123" s="49"/>
      <c r="J123" s="50"/>
      <c r="K123" s="51"/>
      <c r="L123" s="50"/>
      <c r="M123" s="50"/>
      <c r="N123" s="50"/>
      <c r="O123" s="50"/>
      <c r="P123" s="50"/>
      <c r="Q123" s="51"/>
      <c r="R123" s="52"/>
      <c r="S123" s="53"/>
      <c r="T123" s="54"/>
      <c r="U123" s="54"/>
      <c r="V123" s="54"/>
      <c r="W123" s="50"/>
      <c r="X123" s="54"/>
      <c r="Y123" s="54"/>
      <c r="Z123" s="55"/>
      <c r="AA123" s="55"/>
    </row>
    <row r="124" spans="1:27" s="10" customFormat="1">
      <c r="A124" s="56"/>
      <c r="B124" s="57"/>
      <c r="C124" s="58"/>
      <c r="D124" s="57"/>
      <c r="E124" s="57"/>
      <c r="F124" s="58"/>
      <c r="G124" s="58"/>
      <c r="H124" s="59"/>
      <c r="I124" s="56"/>
      <c r="J124" s="59"/>
      <c r="K124" s="60"/>
      <c r="L124" s="59"/>
      <c r="M124" s="59"/>
      <c r="N124" s="59"/>
      <c r="O124" s="59"/>
      <c r="P124" s="59"/>
      <c r="Q124" s="60"/>
      <c r="R124" s="59"/>
      <c r="S124" s="60"/>
      <c r="T124" s="57"/>
      <c r="U124" s="57"/>
      <c r="V124" s="57"/>
      <c r="W124" s="59"/>
      <c r="X124" s="57"/>
      <c r="Y124" s="57"/>
      <c r="Z124" s="61"/>
      <c r="AA124" s="61"/>
    </row>
    <row r="125" spans="1:27">
      <c r="A125" s="8"/>
      <c r="B125" s="62"/>
      <c r="C125" s="63"/>
      <c r="D125" s="62"/>
      <c r="E125" s="62"/>
      <c r="F125" s="63"/>
      <c r="G125" s="63"/>
      <c r="H125" s="64" t="s">
        <v>271</v>
      </c>
      <c r="I125" s="64">
        <v>118</v>
      </c>
      <c r="J125" s="64">
        <f>SUM(J5:J122)</f>
        <v>656</v>
      </c>
      <c r="K125" s="64">
        <f>SUM(K5:K124)</f>
        <v>15744</v>
      </c>
      <c r="L125" s="65"/>
      <c r="M125" s="65">
        <f>SUM(M5:M122)</f>
        <v>271432</v>
      </c>
      <c r="N125" s="65">
        <f>SUM(N5:N122)</f>
        <v>635943</v>
      </c>
      <c r="O125" s="65">
        <f>SUM(O5:O122)</f>
        <v>132024</v>
      </c>
      <c r="P125" s="65">
        <f>SUM(P5:P122)</f>
        <v>1039399</v>
      </c>
      <c r="Q125" s="65">
        <f>SUM(Q5:Q122)</f>
        <v>2078798</v>
      </c>
      <c r="R125" s="66"/>
      <c r="S125" s="66"/>
      <c r="T125" s="62"/>
      <c r="U125" s="62"/>
      <c r="V125" s="62"/>
      <c r="W125" s="65"/>
      <c r="X125" s="63"/>
      <c r="Y125" s="63"/>
      <c r="Z125" s="8"/>
      <c r="AA125" s="8"/>
    </row>
    <row r="126" spans="1:27">
      <c r="A126" s="8"/>
      <c r="B126" s="62"/>
      <c r="C126" s="63"/>
      <c r="D126" s="62"/>
      <c r="E126" s="62"/>
      <c r="F126" s="63"/>
      <c r="G126" s="63"/>
      <c r="H126" s="64"/>
      <c r="I126" s="64"/>
      <c r="J126" s="64"/>
      <c r="K126" s="64"/>
      <c r="L126" s="65"/>
      <c r="M126" s="65"/>
      <c r="N126" s="65"/>
      <c r="O126" s="65"/>
      <c r="P126" s="65"/>
      <c r="Q126" s="64"/>
      <c r="R126" s="66"/>
      <c r="S126" s="66"/>
      <c r="T126" s="62"/>
      <c r="U126" s="62"/>
      <c r="V126" s="62"/>
      <c r="W126" s="65"/>
      <c r="X126" s="63"/>
      <c r="Y126" s="63"/>
      <c r="Z126" s="8"/>
      <c r="AA126" s="8"/>
    </row>
    <row r="127" spans="1:27">
      <c r="B127" s="67"/>
    </row>
    <row r="128" spans="1:27">
      <c r="B128" s="68" t="s">
        <v>272</v>
      </c>
    </row>
    <row r="129" spans="1:28">
      <c r="H129" s="6"/>
      <c r="I129" s="7"/>
      <c r="J129" s="8"/>
      <c r="K129" s="4"/>
      <c r="L129" s="9"/>
      <c r="R129" s="9"/>
      <c r="S129" s="10"/>
      <c r="T129" s="11"/>
      <c r="W129" s="5"/>
      <c r="X129" s="7"/>
      <c r="Z129" s="6"/>
    </row>
    <row r="130" spans="1:28" s="75" customFormat="1" ht="45">
      <c r="A130" s="69" t="s">
        <v>273</v>
      </c>
      <c r="B130" s="70" t="s">
        <v>274</v>
      </c>
      <c r="C130" s="71" t="s">
        <v>271</v>
      </c>
      <c r="D130" s="70" t="s">
        <v>275</v>
      </c>
      <c r="E130" s="70" t="s">
        <v>276</v>
      </c>
      <c r="F130" s="72" t="s">
        <v>277</v>
      </c>
      <c r="G130" s="73" t="s">
        <v>278</v>
      </c>
      <c r="H130" s="73" t="s">
        <v>279</v>
      </c>
      <c r="I130" s="73" t="s">
        <v>280</v>
      </c>
      <c r="J130" s="74" t="s">
        <v>281</v>
      </c>
      <c r="L130" s="76"/>
      <c r="M130" s="77"/>
      <c r="N130" s="78"/>
      <c r="T130" s="78"/>
      <c r="U130" s="79"/>
      <c r="V130" s="80"/>
      <c r="W130" s="81"/>
      <c r="X130" s="81"/>
      <c r="Y130" s="81"/>
    </row>
    <row r="131" spans="1:28">
      <c r="A131" s="82">
        <v>1</v>
      </c>
      <c r="B131" s="83" t="s">
        <v>33</v>
      </c>
      <c r="C131" s="84">
        <v>1</v>
      </c>
      <c r="D131" s="83">
        <v>49.2</v>
      </c>
      <c r="E131" s="83">
        <f>D131*24</f>
        <v>1180.8000000000002</v>
      </c>
      <c r="F131" s="85">
        <v>185042</v>
      </c>
      <c r="G131" s="86">
        <v>30490</v>
      </c>
      <c r="H131" s="86">
        <v>22528</v>
      </c>
      <c r="I131" s="86">
        <v>132024</v>
      </c>
      <c r="J131" s="87">
        <f>F131*2</f>
        <v>370084</v>
      </c>
      <c r="K131" s="7"/>
      <c r="L131" s="8"/>
      <c r="M131" s="4"/>
      <c r="N131" s="9"/>
      <c r="T131" s="9"/>
      <c r="U131" s="10"/>
      <c r="V131" s="11"/>
      <c r="W131" s="5"/>
      <c r="X131" s="5"/>
      <c r="Y131" s="5"/>
      <c r="Z131" s="7"/>
      <c r="AA131" s="6"/>
      <c r="AB131" s="6"/>
    </row>
    <row r="132" spans="1:28">
      <c r="A132" s="88">
        <v>2</v>
      </c>
      <c r="B132" s="25" t="s">
        <v>146</v>
      </c>
      <c r="C132" s="26">
        <v>2</v>
      </c>
      <c r="D132" s="25">
        <v>12.5</v>
      </c>
      <c r="E132" s="25">
        <f>D132*24</f>
        <v>300</v>
      </c>
      <c r="F132" s="89">
        <v>249</v>
      </c>
      <c r="G132" s="90">
        <v>249</v>
      </c>
      <c r="H132" s="90"/>
      <c r="I132" s="90"/>
      <c r="J132" s="91">
        <f>F132*2</f>
        <v>498</v>
      </c>
      <c r="K132" s="7"/>
      <c r="L132" s="8"/>
      <c r="M132" s="4"/>
      <c r="N132" s="9"/>
      <c r="T132" s="9"/>
      <c r="U132" s="10"/>
      <c r="V132" s="11"/>
      <c r="W132" s="5"/>
      <c r="X132" s="5"/>
      <c r="Y132" s="5"/>
      <c r="Z132" s="7"/>
      <c r="AA132" s="6"/>
      <c r="AB132" s="6"/>
    </row>
    <row r="133" spans="1:28">
      <c r="A133" s="88">
        <v>3</v>
      </c>
      <c r="B133" s="25" t="s">
        <v>38</v>
      </c>
      <c r="C133" s="26">
        <v>39</v>
      </c>
      <c r="D133" s="25">
        <v>433.7</v>
      </c>
      <c r="E133" s="25">
        <f>D133*24</f>
        <v>10408.799999999999</v>
      </c>
      <c r="F133" s="89">
        <v>450332</v>
      </c>
      <c r="G133" s="90">
        <v>134136</v>
      </c>
      <c r="H133" s="90">
        <v>316196</v>
      </c>
      <c r="I133" s="90"/>
      <c r="J133" s="91">
        <f>F133*2</f>
        <v>900664</v>
      </c>
      <c r="K133" s="7"/>
      <c r="L133" s="8"/>
      <c r="M133" s="4"/>
      <c r="N133" s="9"/>
      <c r="T133" s="9"/>
      <c r="U133" s="10"/>
      <c r="V133" s="11"/>
      <c r="W133" s="5"/>
      <c r="X133" s="5"/>
      <c r="Y133" s="5"/>
      <c r="Z133" s="7"/>
      <c r="AA133" s="6"/>
      <c r="AB133" s="6"/>
    </row>
    <row r="134" spans="1:28">
      <c r="A134" s="12">
        <v>4</v>
      </c>
      <c r="B134" s="25" t="s">
        <v>163</v>
      </c>
      <c r="C134" s="26">
        <v>74</v>
      </c>
      <c r="D134" s="25">
        <v>155.6</v>
      </c>
      <c r="E134" s="25">
        <f>D134*24</f>
        <v>3734.3999999999996</v>
      </c>
      <c r="F134" s="89">
        <v>385776</v>
      </c>
      <c r="G134" s="90">
        <v>91510</v>
      </c>
      <c r="H134" s="90">
        <v>294266</v>
      </c>
      <c r="I134" s="90"/>
      <c r="J134" s="91">
        <f>F134*2</f>
        <v>771552</v>
      </c>
      <c r="K134" s="7"/>
      <c r="L134" s="8"/>
      <c r="M134" s="4"/>
      <c r="N134" s="9"/>
      <c r="T134" s="9"/>
      <c r="U134" s="10"/>
      <c r="V134" s="11"/>
      <c r="W134" s="5"/>
      <c r="X134" s="5"/>
      <c r="Y134" s="5"/>
      <c r="Z134" s="7"/>
      <c r="AA134" s="6"/>
      <c r="AB134" s="6"/>
    </row>
    <row r="135" spans="1:28">
      <c r="A135" s="92">
        <v>5</v>
      </c>
      <c r="B135" s="93" t="s">
        <v>282</v>
      </c>
      <c r="C135" s="94">
        <v>2</v>
      </c>
      <c r="D135" s="95">
        <v>5</v>
      </c>
      <c r="E135" s="25">
        <f>D135*24</f>
        <v>120</v>
      </c>
      <c r="F135" s="96">
        <v>18000</v>
      </c>
      <c r="G135" s="97">
        <v>15047</v>
      </c>
      <c r="H135" s="97">
        <v>2953</v>
      </c>
      <c r="I135" s="97"/>
      <c r="J135" s="91">
        <f>F135*2</f>
        <v>36000</v>
      </c>
      <c r="K135" s="7"/>
      <c r="L135" s="8"/>
      <c r="M135" s="4"/>
      <c r="N135" s="9"/>
      <c r="T135" s="9"/>
      <c r="U135" s="10"/>
      <c r="V135" s="11"/>
      <c r="W135" s="5"/>
      <c r="X135" s="5"/>
      <c r="Y135" s="5"/>
      <c r="Z135" s="7"/>
      <c r="AA135" s="6"/>
      <c r="AB135" s="6"/>
    </row>
    <row r="136" spans="1:28" ht="15.75" customHeight="1">
      <c r="A136" s="1" t="s">
        <v>283</v>
      </c>
      <c r="B136" s="1"/>
      <c r="C136" s="98">
        <f>SUM(C131:C135)</f>
        <v>118</v>
      </c>
      <c r="D136" s="99">
        <f>SUM(D131:D135)</f>
        <v>656</v>
      </c>
      <c r="E136" s="99">
        <f>SUM(E131:E133)</f>
        <v>11889.599999999999</v>
      </c>
      <c r="F136" s="100">
        <f>SUM(F131:F135)</f>
        <v>1039399</v>
      </c>
      <c r="G136" s="101">
        <f>SUM(G131:G135)</f>
        <v>271432</v>
      </c>
      <c r="H136" s="101">
        <f>SUM(H131:H135)</f>
        <v>635943</v>
      </c>
      <c r="I136" s="101">
        <f>SUM(I131:I135)</f>
        <v>132024</v>
      </c>
      <c r="J136" s="102">
        <f>SUM(J131:J135)</f>
        <v>2078798</v>
      </c>
      <c r="K136" s="7"/>
      <c r="L136" s="8"/>
      <c r="M136" s="4"/>
      <c r="N136" s="9"/>
      <c r="T136" s="9"/>
      <c r="U136" s="10"/>
      <c r="V136" s="11"/>
      <c r="W136" s="5"/>
      <c r="X136" s="5"/>
      <c r="Y136" s="5"/>
      <c r="Z136" s="7"/>
      <c r="AA136" s="6"/>
      <c r="AB136" s="6"/>
    </row>
    <row r="137" spans="1:28">
      <c r="H137" s="6"/>
      <c r="I137" s="6"/>
      <c r="J137" s="7"/>
      <c r="K137" s="8"/>
      <c r="L137" s="4" t="s">
        <v>284</v>
      </c>
      <c r="M137" s="9"/>
      <c r="S137" s="9"/>
      <c r="T137" s="10"/>
      <c r="U137" s="11"/>
      <c r="W137" s="5"/>
      <c r="X137" s="5"/>
      <c r="Y137" s="7"/>
      <c r="Z137" s="6"/>
      <c r="AA137" s="6"/>
    </row>
  </sheetData>
  <mergeCells count="7">
    <mergeCell ref="S4:T4"/>
    <mergeCell ref="A136:B136"/>
    <mergeCell ref="B1:F1"/>
    <mergeCell ref="C3:H3"/>
    <mergeCell ref="R3:U3"/>
    <mergeCell ref="V3:W3"/>
    <mergeCell ref="X3:Y3"/>
  </mergeCells>
  <pageMargins left="0.70833333333333304" right="0.70833333333333304" top="0.74791666666666701" bottom="0.74791666666666701" header="0.51180555555555496" footer="0.51180555555555496"/>
  <pageSetup paperSize="8" scale="40" firstPageNumber="0" fitToHeight="5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Arkusz1!_FilterDatabase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KM</dc:creator>
  <dc:description/>
  <cp:lastModifiedBy>WANDA</cp:lastModifiedBy>
  <cp:revision>1</cp:revision>
  <cp:lastPrinted>2018-10-02T06:59:18Z</cp:lastPrinted>
  <dcterms:created xsi:type="dcterms:W3CDTF">2014-09-01T19:18:08Z</dcterms:created>
  <dcterms:modified xsi:type="dcterms:W3CDTF">2018-10-02T07:01:31Z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0x010100D3FAB61196C43F409AF4D42F109B3F78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